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90" windowWidth="11640" windowHeight="6285" tabRatio="780"/>
  </bookViews>
  <sheets>
    <sheet name=" SIRA TAHSİSLİ " sheetId="16" r:id="rId1"/>
    <sheet name="GÖREV TAHSİSLİ" sheetId="25" r:id="rId2"/>
    <sheet name="DAHA ÖNCE LOJMANDA OTURANLAR" sheetId="18" r:id="rId3"/>
    <sheet name=" OKUL PERSONELİ" sheetId="22" r:id="rId4"/>
    <sheet name=" OKUL.PER.DAHA ÖNCE LOJ." sheetId="23" r:id="rId5"/>
    <sheet name="MÜRACAAT LİSTESİ " sheetId="21" r:id="rId6"/>
  </sheets>
  <definedNames>
    <definedName name="_xlnm._FilterDatabase" localSheetId="3" hidden="1">' OKUL PERSONELİ'!$A$2:$T$3</definedName>
    <definedName name="_xlnm._FilterDatabase" localSheetId="4" hidden="1">' OKUL.PER.DAHA ÖNCE LOJ.'!$A$3:$T$4</definedName>
    <definedName name="_xlnm._FilterDatabase" localSheetId="0" hidden="1">' SIRA TAHSİSLİ '!$A$2:$U$3</definedName>
    <definedName name="_xlnm._FilterDatabase" localSheetId="2" hidden="1">'DAHA ÖNCE LOJMANDA OTURANLAR'!$A$4:$T$5</definedName>
    <definedName name="_xlnm._FilterDatabase" localSheetId="1" hidden="1">'GÖREV TAHSİSLİ'!$T$6:$T$11</definedName>
    <definedName name="_xlnm._FilterDatabase" localSheetId="5" hidden="1">'MÜRACAAT LİSTESİ '!$A$2:$F$82</definedName>
    <definedName name="_xlnm.Print_Area" localSheetId="3">' OKUL PERSONELİ'!$A$1:$U$42</definedName>
    <definedName name="_xlnm.Print_Area" localSheetId="4">' OKUL.PER.DAHA ÖNCE LOJ.'!$A$1:$T$41</definedName>
    <definedName name="_xlnm.Print_Area" localSheetId="0">' SIRA TAHSİSLİ '!$A$1:$U$48</definedName>
    <definedName name="_xlnm.Print_Area" localSheetId="2">'DAHA ÖNCE LOJMANDA OTURANLAR'!$A$1:$U$40</definedName>
    <definedName name="_xlnm.Print_Titles" localSheetId="3">' OKUL PERSONELİ'!$1:$3</definedName>
    <definedName name="_xlnm.Print_Titles" localSheetId="0">' SIRA TAHSİSLİ '!$1:$3</definedName>
  </definedNames>
  <calcPr calcId="152511"/>
</workbook>
</file>

<file path=xl/calcChain.xml><?xml version="1.0" encoding="utf-8"?>
<calcChain xmlns="http://schemas.openxmlformats.org/spreadsheetml/2006/main">
  <c r="H23" i="22" l="1"/>
  <c r="H4" i="22" l="1"/>
  <c r="T4" i="22" s="1"/>
  <c r="H22" i="22"/>
  <c r="T22" i="22" s="1"/>
  <c r="H7" i="22"/>
  <c r="T7" i="22" s="1"/>
  <c r="H21" i="22"/>
  <c r="T21" i="22" s="1"/>
  <c r="H11" i="23"/>
  <c r="H11" i="25"/>
  <c r="H8" i="25"/>
  <c r="T10" i="25" s="1"/>
  <c r="H10" i="25"/>
  <c r="H14" i="18"/>
  <c r="T14" i="18" s="1"/>
  <c r="H6" i="18"/>
  <c r="T6" i="18" s="1"/>
  <c r="H9" i="18"/>
  <c r="T9" i="18" s="1"/>
  <c r="H6" i="16"/>
  <c r="T6" i="16" s="1"/>
  <c r="H10" i="16"/>
  <c r="T10" i="16" s="1"/>
  <c r="H19" i="16"/>
  <c r="T19" i="16" s="1"/>
  <c r="H23" i="16"/>
  <c r="T23" i="16" s="1"/>
  <c r="H12" i="16"/>
  <c r="T12" i="16" s="1"/>
  <c r="H28" i="16"/>
  <c r="T28" i="16" s="1"/>
  <c r="H25" i="16"/>
  <c r="T25" i="16" s="1"/>
  <c r="H7" i="16"/>
  <c r="T7" i="16" s="1"/>
  <c r="H4" i="16"/>
  <c r="T4" i="16" s="1"/>
  <c r="H16" i="16"/>
  <c r="T16" i="16" s="1"/>
  <c r="H17" i="16"/>
  <c r="T17" i="16" s="1"/>
  <c r="H8" i="16"/>
  <c r="T8" i="16" s="1"/>
  <c r="H26" i="16"/>
  <c r="T26" i="16" s="1"/>
  <c r="H22" i="16"/>
  <c r="T22" i="16" s="1"/>
  <c r="H9" i="16"/>
  <c r="T9" i="16" s="1"/>
  <c r="H24" i="16"/>
  <c r="T24" i="16" s="1"/>
  <c r="H18" i="16"/>
  <c r="T18" i="16" s="1"/>
  <c r="H11" i="16"/>
  <c r="T11" i="16" s="1"/>
  <c r="H27" i="16"/>
  <c r="T27" i="16" s="1"/>
  <c r="H21" i="16"/>
  <c r="T21" i="16" s="1"/>
  <c r="H20" i="16"/>
  <c r="T20" i="16" s="1"/>
  <c r="H13" i="16"/>
  <c r="T13" i="16" s="1"/>
  <c r="H14" i="16"/>
  <c r="T14" i="16" s="1"/>
  <c r="T11" i="25" l="1"/>
  <c r="H10" i="18"/>
  <c r="T10" i="18" s="1"/>
  <c r="H5" i="23" l="1"/>
  <c r="T5" i="23" s="1"/>
  <c r="H11" i="22" l="1"/>
  <c r="T11" i="22" s="1"/>
  <c r="H16" i="22"/>
  <c r="T16" i="22" s="1"/>
  <c r="H10" i="22"/>
  <c r="T10" i="22" s="1"/>
  <c r="T11" i="23" l="1"/>
  <c r="H10" i="23"/>
  <c r="T10" i="23" s="1"/>
  <c r="H7" i="23" l="1"/>
  <c r="T7" i="23" s="1"/>
  <c r="H13" i="23" l="1"/>
  <c r="T13" i="23" s="1"/>
  <c r="H16" i="18"/>
  <c r="T16" i="18" s="1"/>
  <c r="H5" i="22" l="1"/>
  <c r="T5" i="22" s="1"/>
  <c r="H24" i="22"/>
  <c r="T24" i="22" s="1"/>
  <c r="H13" i="22"/>
  <c r="T13" i="22" s="1"/>
  <c r="H8" i="22"/>
  <c r="T8" i="22" s="1"/>
  <c r="H20" i="22"/>
  <c r="T20" i="22" s="1"/>
  <c r="H17" i="22"/>
  <c r="T17" i="22" s="1"/>
  <c r="H15" i="22"/>
  <c r="T15" i="22" s="1"/>
  <c r="H25" i="22"/>
  <c r="T25" i="22" s="1"/>
  <c r="H26" i="22"/>
  <c r="T26" i="22" s="1"/>
  <c r="H18" i="22"/>
  <c r="T18" i="22" s="1"/>
  <c r="H12" i="22"/>
  <c r="T12" i="22" s="1"/>
  <c r="H14" i="22" l="1"/>
  <c r="T14" i="22" s="1"/>
  <c r="H6" i="22"/>
  <c r="T6" i="22" s="1"/>
  <c r="H19" i="22"/>
  <c r="T19" i="22" s="1"/>
  <c r="H12" i="23"/>
  <c r="T12" i="23" s="1"/>
  <c r="H9" i="22"/>
  <c r="T9" i="22" s="1"/>
  <c r="H6" i="23" l="1"/>
  <c r="T6" i="23" s="1"/>
  <c r="H9" i="23" l="1"/>
  <c r="T9" i="23" s="1"/>
  <c r="H8" i="23"/>
  <c r="T8" i="23" s="1"/>
  <c r="H15" i="18"/>
  <c r="T15" i="18" s="1"/>
  <c r="H7" i="18"/>
  <c r="T7" i="18" s="1"/>
  <c r="H8" i="18"/>
  <c r="T8" i="18" s="1"/>
  <c r="H12" i="18"/>
  <c r="T12" i="18" s="1"/>
  <c r="H13" i="18"/>
  <c r="T13" i="18" s="1"/>
  <c r="H15" i="16"/>
  <c r="T15" i="16" s="1"/>
  <c r="H5" i="16"/>
  <c r="T5" i="16" s="1"/>
  <c r="H9" i="25" l="1"/>
  <c r="T8" i="25" l="1"/>
  <c r="T9" i="25"/>
  <c r="H11" i="18" l="1"/>
  <c r="T11" i="18" s="1"/>
  <c r="H17" i="18" l="1"/>
  <c r="T17" i="18" s="1"/>
</calcChain>
</file>

<file path=xl/sharedStrings.xml><?xml version="1.0" encoding="utf-8"?>
<sst xmlns="http://schemas.openxmlformats.org/spreadsheetml/2006/main" count="525" uniqueCount="215">
  <si>
    <t xml:space="preserve">MİLLİ EĞİTİM BAKANLIĞINCA KULANILAN KONUTLARA AİT PUANLAMA SİSTEMİ  İLE KONUTA GİRİŞ ÇİZELGESİ </t>
  </si>
  <si>
    <t>SIRA NO</t>
  </si>
  <si>
    <t>ADI VE SOYADI</t>
  </si>
  <si>
    <t>GÖREVİ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</si>
  <si>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</si>
  <si>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</si>
  <si>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</si>
  <si>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</si>
  <si>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</si>
  <si>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</si>
  <si>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</si>
  <si>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</si>
  <si>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</si>
  <si>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</si>
  <si>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</si>
  <si>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</si>
  <si>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</si>
  <si>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TAHSİSE ESAS PUANI</t>
  </si>
  <si>
    <t>AY</t>
  </si>
  <si>
    <t>GÜN</t>
  </si>
  <si>
    <t xml:space="preserve">YIL </t>
  </si>
  <si>
    <t>ÜYE</t>
  </si>
  <si>
    <t xml:space="preserve">O L U R </t>
  </si>
  <si>
    <t>Milli Eğitim Şube Müdürü</t>
  </si>
  <si>
    <t xml:space="preserve">KENDİSİ VE EŞİNE AİT KONUTU </t>
  </si>
  <si>
    <t>YIL</t>
  </si>
  <si>
    <t>VARDIR</t>
  </si>
  <si>
    <t>YOKTUR</t>
  </si>
  <si>
    <t xml:space="preserve">      ÜYE</t>
  </si>
  <si>
    <t>ADI SOYADI</t>
  </si>
  <si>
    <t>GÖREV YERİ</t>
  </si>
  <si>
    <t>AÇIKLAMA</t>
  </si>
  <si>
    <t>KURUMU</t>
  </si>
  <si>
    <t>Puanlama bu esaslar doğrultusunda Konut dağıtım komisyonunca yapılmıştır.</t>
  </si>
  <si>
    <t xml:space="preserve">      KONUT DAĞITIM KOMİSYON BAŞKANI</t>
  </si>
  <si>
    <t xml:space="preserve">         Bu çizelge komisyonumuz tarafından sıra tahsisli lojmanlara girmek için başvuruda bulunanların verdikleri konut tahsis istek formuna göre Milli Eğitim Bakanlığı</t>
  </si>
  <si>
    <t xml:space="preserve">      Puanlama bu esaslar doğrultusunda Konut dağıtım komisyonunca yapılmıştır.</t>
  </si>
  <si>
    <t xml:space="preserve">  Destek Hizmetleri Genel Müdürlüğünün  23.01.2012 tarih ve 789 sayılı ve 2012/8 Nolu Genelge Doğrultusunda Hazırlanmıştır.</t>
  </si>
  <si>
    <t xml:space="preserve"> Milli Eğitim Müdürü </t>
  </si>
  <si>
    <t>SIRA TAHSİSLİ LOJMAN PUANLAMASI</t>
  </si>
  <si>
    <t>İ</t>
  </si>
  <si>
    <t xml:space="preserve">     Bu çizelge komisyonumuz tarafından Görev Tahsisli lojmanlara girmek için başvuruda bulunanların verdikleri konut tahsis istek formuna göre Milli Eğitim Bakanlığı                                                    </t>
  </si>
  <si>
    <t>,</t>
  </si>
  <si>
    <t>TASDİK OLUNUR</t>
  </si>
  <si>
    <t xml:space="preserve"> </t>
  </si>
  <si>
    <t xml:space="preserve">GÖREV TAHSİSLİ LOJMAN PUANLAMASI, </t>
  </si>
  <si>
    <t xml:space="preserve"> Bu çizelge komisyonumuz tarafından Görev Tahsisli lojmanlara girmek için başvuruda bulunanların verdikleri konut tahsis istek </t>
  </si>
  <si>
    <t xml:space="preserve">                                                                                                                                                                    </t>
  </si>
  <si>
    <t>formuna göre Milli Eğitim Bakanlığı Destek Hizmetleri Genel Müdürlüğünün  23.01.2012 tarih ve 789 sayılı ve 2012/8 Nolu Genelge Doğrultusunda Hazırlanmıştır.</t>
  </si>
  <si>
    <t xml:space="preserve">                                      DAHA ÖNCE KONUTTA OTURMUŞ VE YENİDEN MÜRECAAT EDENLERE AİT</t>
  </si>
  <si>
    <t>OKUL PERSONELİ SIRA TAHSİSLİ LOJMAN PUANLAMASI (Daha Önce Lojmanda oturanlar İçin)</t>
  </si>
  <si>
    <t>(Daha Önce Lojmanda oturanlan için lojman Puanlanması</t>
  </si>
  <si>
    <t xml:space="preserve">OKUL PERSONELİ SIRA TAHSİSLİ LOJMAN PUANLAMASI, </t>
  </si>
  <si>
    <t>ALİ YAYCI</t>
  </si>
  <si>
    <t>Mem.Maarif Müfettişi</t>
  </si>
  <si>
    <t xml:space="preserve"> EĞİTİM DENETMENLERİ BAŞKANI-İL MİLLİ EĞİTİM MÜDÜRÜ-MEM.MÜDÜR YARDIMCILARI </t>
  </si>
  <si>
    <t>MEM ŞUBE MÜDÜRÜLERİ -İL EĞİTİM DENETMENİ-DENETMEN YARDIMCISI VE  (GÖREV TAHSİSLİ)</t>
  </si>
  <si>
    <t xml:space="preserve">                İmza</t>
  </si>
  <si>
    <t>İmza</t>
  </si>
  <si>
    <t xml:space="preserve">      İmza</t>
  </si>
  <si>
    <t xml:space="preserve">                   İmza</t>
  </si>
  <si>
    <t>İL MİLLİ EĞİTİM MÜD.</t>
  </si>
  <si>
    <t xml:space="preserve">    İmza</t>
  </si>
  <si>
    <t>Abdurrahman ÇELİK</t>
  </si>
  <si>
    <t>Hamza ÇELENK</t>
  </si>
  <si>
    <t>DAHA ÖNCE LOJMANDA OTURDU MU</t>
  </si>
  <si>
    <t xml:space="preserve">   İmza</t>
  </si>
  <si>
    <t xml:space="preserve">       İmza</t>
  </si>
  <si>
    <t xml:space="preserve">            İmza</t>
  </si>
  <si>
    <t>Mahmut Ensari GÜNGÖRMÜŞ</t>
  </si>
  <si>
    <t xml:space="preserve">Milli Eğitim Mürlüğü </t>
  </si>
  <si>
    <t>Abuzer YILMAZ</t>
  </si>
  <si>
    <t>Ertuğrul Gazi Anadolu Lisesi</t>
  </si>
  <si>
    <t>Orhan Gazi Ortaokulu</t>
  </si>
  <si>
    <t>Nusret ERKAYA</t>
  </si>
  <si>
    <t>Gül Anaokulu</t>
  </si>
  <si>
    <t>İpek BİLİR</t>
  </si>
  <si>
    <t>Emin KÜÇÜK</t>
  </si>
  <si>
    <t>Abdullah YANIK</t>
  </si>
  <si>
    <t>Hasan ÇALIŞKAN</t>
  </si>
  <si>
    <t>Bilal TURMAZ</t>
  </si>
  <si>
    <t>İsmet GÖZAYDIN</t>
  </si>
  <si>
    <t>Aydın ÖZTÜRK</t>
  </si>
  <si>
    <t>Özgür AKSU</t>
  </si>
  <si>
    <t>Orhan KOLU</t>
  </si>
  <si>
    <t>Nadide ARSLAN</t>
  </si>
  <si>
    <t>Alpaslan YILDIRIM</t>
  </si>
  <si>
    <t>Ahmet ÇELİK</t>
  </si>
  <si>
    <t>Arzu SEL</t>
  </si>
  <si>
    <t>Sait ALKAYIŞ</t>
  </si>
  <si>
    <t>Keziban PEKSAYILIR</t>
  </si>
  <si>
    <t>Fevzi TURAN</t>
  </si>
  <si>
    <t>Gülsüm KURUL</t>
  </si>
  <si>
    <t>Ali TAŞAR</t>
  </si>
  <si>
    <t>Aziz YAZAN</t>
  </si>
  <si>
    <t>Barış YANIK</t>
  </si>
  <si>
    <t xml:space="preserve">        İmza</t>
  </si>
  <si>
    <t>İlyas DEMİR</t>
  </si>
  <si>
    <t>Hasan ŞAHİN</t>
  </si>
  <si>
    <t>Bünyamin RENA</t>
  </si>
  <si>
    <t>23 Nisan İlkokulu</t>
  </si>
  <si>
    <t xml:space="preserve">Milli Eğitim Müdürü </t>
  </si>
  <si>
    <t>Mustafa ERDEM</t>
  </si>
  <si>
    <t xml:space="preserve">         2023 YILI MİLLİ  EĞİTİM MÜDÜRLÜĞÜ LOJMANLARINA MÜRACAAT EDEN PERSONELLERİNİN İSİM LİSTESİ</t>
  </si>
  <si>
    <t>Hakan GÜLER</t>
  </si>
  <si>
    <t>Ramiz AKŞİN</t>
  </si>
  <si>
    <t>Mahmut KARAKUŞ</t>
  </si>
  <si>
    <t>Sadık YILDIRIM</t>
  </si>
  <si>
    <t>Evren İNAN</t>
  </si>
  <si>
    <t>Hasan GİKLİ</t>
  </si>
  <si>
    <t>Mehmet KAHRAMAN</t>
  </si>
  <si>
    <t>Fatma GEZER</t>
  </si>
  <si>
    <t>Abuzer TANRIVERDİ</t>
  </si>
  <si>
    <t>Serdal ALTINDAL</t>
  </si>
  <si>
    <t>İbrahim YAĞMUR</t>
  </si>
  <si>
    <t>Yusuf ÖZGÜL</t>
  </si>
  <si>
    <t>Bülent KARADAĞ</t>
  </si>
  <si>
    <t>İhsan KARAKAŞ</t>
  </si>
  <si>
    <t>Mehmet TEKİN</t>
  </si>
  <si>
    <t>Hicabi FIRAT</t>
  </si>
  <si>
    <t>Serdal ŞEKER</t>
  </si>
  <si>
    <t>Ali FIRAT</t>
  </si>
  <si>
    <t>Sami İPEKÇİ</t>
  </si>
  <si>
    <t>Mehmet SEL</t>
  </si>
  <si>
    <t>Orhan Yücel BOSTANCI</t>
  </si>
  <si>
    <t>Mehmet GÜRBÜZCAN</t>
  </si>
  <si>
    <t>Mehmet Akif KOÇAK</t>
  </si>
  <si>
    <t>Ali YAYCI</t>
  </si>
  <si>
    <t>Mustafa BOZAN</t>
  </si>
  <si>
    <t>Mustafa AKDAĞ</t>
  </si>
  <si>
    <t>Yavuz TEMİR</t>
  </si>
  <si>
    <t>Mevlana Ortaokulu</t>
  </si>
  <si>
    <t>Zeynal ISLANMAZ</t>
  </si>
  <si>
    <t>Adıyaman Fen Lisesi</t>
  </si>
  <si>
    <t>Adıyaman T.P.Ortaokulu</t>
  </si>
  <si>
    <t>Adıyaman Lisesi</t>
  </si>
  <si>
    <t>Nüfer ÖZEN</t>
  </si>
  <si>
    <t>Ayyıldız İlkokulu</t>
  </si>
  <si>
    <t>Eskisaray Anaokulu</t>
  </si>
  <si>
    <t>Aşkın Çalışkan</t>
  </si>
  <si>
    <t>15.Temmuz Şehitler Ortaokulu</t>
  </si>
  <si>
    <t>Merve Leyla ÖZDAŞ</t>
  </si>
  <si>
    <t>Erdemir M.T.A.L</t>
  </si>
  <si>
    <t>Erkan ALATAŞ</t>
  </si>
  <si>
    <t>Mehmet Akif  Ersoy İlkokulu</t>
  </si>
  <si>
    <t>Şehit Cem ÖZGÜL Ortaokulu</t>
  </si>
  <si>
    <t>Ramazan BOZKURT</t>
  </si>
  <si>
    <t>Cahit Zarifoğlu İlkokulu</t>
  </si>
  <si>
    <t>Ahmet BULUT</t>
  </si>
  <si>
    <t>Altınşehir İmamhatip Ortaokulu</t>
  </si>
  <si>
    <t>Halk Eğitim Merkezi</t>
  </si>
  <si>
    <t>Burhan DEMİR</t>
  </si>
  <si>
    <t>Fadıl SONUÇ</t>
  </si>
  <si>
    <t>Seyfettin AKGÜN</t>
  </si>
  <si>
    <t>Ramazan GÜLLÜ</t>
  </si>
  <si>
    <t>Mehmet ÖZÇELİK</t>
  </si>
  <si>
    <t>İnönü İlkokulu</t>
  </si>
  <si>
    <t>Mehmet Nazif PEHLİVAN</t>
  </si>
  <si>
    <t>Mehmetçik İlkokulu</t>
  </si>
  <si>
    <t>İsmet ŞAHİN</t>
  </si>
  <si>
    <t>Özel Eğitim Uygulama Okulu 1.KD</t>
  </si>
  <si>
    <t xml:space="preserve">Salih TURAN </t>
  </si>
  <si>
    <t>Yunus Emre Ortaokulu</t>
  </si>
  <si>
    <t>Hasan Ünler</t>
  </si>
  <si>
    <t>Eyyüp TÜRKMEN</t>
  </si>
  <si>
    <t>Şeref Cengiz İlkokulu</t>
  </si>
  <si>
    <t>Cebrail FİGEN</t>
  </si>
  <si>
    <t>Şehit Fatih Doğan Güzel Sanatlar L.</t>
  </si>
  <si>
    <t>Adıyaman  Ticaret M.T.A.L.</t>
  </si>
  <si>
    <t xml:space="preserve">   Milli Eğitim Tesis Müdürü </t>
  </si>
  <si>
    <t>....1.2023</t>
  </si>
  <si>
    <t>Ramazan AŞCI</t>
  </si>
  <si>
    <t xml:space="preserve"> MÜDÜRLÜĞÜMÜZ PERSONELİNE AİT SIRA TAHSİSLİ MÜRACAT LİSTESİ VE MİLLİ EĞİTİM BAKANLIĞINCA KULANILAN
 KONUTLARA AİT PUANLAMA SİSTEMİ  İLE  KONUTA GİRİŞ ÇİZELGESİ 
KURUMUN ADI : ADIYAMAN MİLLİ EĞİTİM MÜDÜRLÜĞÜ (4 NOLU ÇİZELGESİ) (2023 YILI)</t>
  </si>
  <si>
    <t>.1.2023</t>
  </si>
  <si>
    <t xml:space="preserve"> KURUMUN ADI : ADIYAMAN MİLLİ EĞİTİM MÜDÜRLÜĞÜ  ( 4 NOLU ÇİZELGESİ )  2023 YILI</t>
  </si>
  <si>
    <t>KURUMUN ADI : ADIYAMAN MİLLİ EĞİTİM MÜDÜRLÜĞÜ    (4 NOLU ÇİZELGESİ) 2023 YILI (Daha Önce Lojmanda oturanlan için)</t>
  </si>
  <si>
    <t>..../01/2023</t>
  </si>
  <si>
    <t xml:space="preserve">OKUL  PERSONELİNE AİT MÜRACAT LİSTESİ MİLLİ EĞİTİM BAKANLIĞINCA KULANILAN
 KONUTLARA AİT PUANLAMA SİSTEMİ  İLE  KONUTA GİRİŞ ÇİZELGESİ 
KURUMUN ADI : ADIYAMAN MİLLİ EĞİTİM MÜDÜRLÜĞÜ (4 NOLU ÇİZELGESİ) (2023 YILI) </t>
  </si>
  <si>
    <t>KURUMUN ADI : ADIYAMAN MİLLİ EĞİTİM MÜDÜRLÜĞÜ    (4 NOLU ÇİZELGESİ) 2023 YILI</t>
  </si>
  <si>
    <t>Samih İPEKÇİ</t>
  </si>
  <si>
    <t>Orhan Yüksel BOSTANCI</t>
  </si>
  <si>
    <t>Hasan ÜNLER</t>
  </si>
  <si>
    <t>Mehmet KARAMAN</t>
  </si>
  <si>
    <t>Zeynal İSLANMAZ</t>
  </si>
  <si>
    <t>Salih TURAN</t>
  </si>
  <si>
    <t>Aydın Öztürk</t>
  </si>
  <si>
    <t>Özel Eğitim Uygulama Okulu 1.Kademe</t>
  </si>
  <si>
    <t>Mehmet Özçelik</t>
  </si>
  <si>
    <t>Altınşehir İmam Hatip Ort.</t>
  </si>
  <si>
    <t>Orhan Kolu</t>
  </si>
  <si>
    <t>Şehit Cem Özgül Ort.</t>
  </si>
  <si>
    <t>Cahit zarifoğlu İlkokulu</t>
  </si>
  <si>
    <t>Ramazan Bozkurt</t>
  </si>
  <si>
    <t>Ensari Güngörmüş</t>
  </si>
  <si>
    <t>Erkan Alataş</t>
  </si>
  <si>
    <t>Mehmet Akif Ersoy İlkokulu</t>
  </si>
  <si>
    <t xml:space="preserve">Aşkın ÇALIŞKAN </t>
  </si>
  <si>
    <t>15 Temmuz Şehitler Ortaokulu</t>
  </si>
  <si>
    <t>Erdemir MTAL</t>
  </si>
  <si>
    <t>Nüfer Özen</t>
  </si>
  <si>
    <t>Nusret Erkaya</t>
  </si>
  <si>
    <t>Orhangazi Ortaokulu</t>
  </si>
  <si>
    <t>Özgür Aksu</t>
  </si>
  <si>
    <t>TPOO</t>
  </si>
  <si>
    <t>Mustafa Akdağ</t>
  </si>
  <si>
    <t>Adıyaman Ticaret MTAL</t>
  </si>
  <si>
    <t>Cebrail Figen</t>
  </si>
  <si>
    <t>Şehit Fatih Doğan GSAL</t>
  </si>
  <si>
    <t>Ahmet Çelik</t>
  </si>
  <si>
    <t>Seyfettin Akgün</t>
  </si>
  <si>
    <t>Ramazan Güllü</t>
  </si>
  <si>
    <t>Müd.Yardımcısı</t>
  </si>
  <si>
    <t>Tesis Müdürü</t>
  </si>
  <si>
    <t>Maarif Müfettişi</t>
  </si>
  <si>
    <t>Gönül KARABAĞ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</si>
</sst>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00"/>
  </numFmts>
  <fonts count="27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Arial Tur"/>
      <family val="2"/>
      <charset val="162"/>
    </font>
    <font>
      <sz val="12"/>
      <name val="Arial Tur"/>
      <charset val="162"/>
    </font>
    <font>
      <sz val="12"/>
      <name val="Tahoma"/>
      <family val="2"/>
      <charset val="162"/>
    </font>
    <font>
      <sz val="9"/>
      <name val="Times New Roman"/>
      <family val="1"/>
      <charset val="162"/>
    </font>
    <font>
      <sz val="14"/>
      <name val="Times New Roman"/>
      <family val="1"/>
      <charset val="162"/>
    </font>
    <font>
      <b/>
      <sz val="11"/>
      <name val="Arial Tur"/>
      <charset val="162"/>
    </font>
    <font>
      <b/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1"/>
      <name val="Arial Tur"/>
      <charset val="162"/>
    </font>
    <font>
      <sz val="10"/>
      <name val="Verdana"/>
      <family val="2"/>
      <charset val="162"/>
    </font>
    <font>
      <b/>
      <sz val="9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10" fillId="0" borderId="0" xfId="0" applyFont="1"/>
    <xf numFmtId="0" fontId="10" fillId="0" borderId="0" xfId="0" applyFont="1" applyFill="1"/>
    <xf numFmtId="0" fontId="1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10" fillId="2" borderId="0" xfId="0" applyFont="1" applyFill="1" applyAlignment="1"/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left"/>
    </xf>
    <xf numFmtId="0" fontId="10" fillId="2" borderId="0" xfId="0" applyFont="1" applyFill="1" applyBorder="1"/>
    <xf numFmtId="0" fontId="10" fillId="0" borderId="0" xfId="0" applyFont="1" applyFill="1" applyBorder="1"/>
    <xf numFmtId="0" fontId="10" fillId="2" borderId="0" xfId="0" applyFont="1" applyFill="1" applyAlignment="1">
      <alignment horizontal="right"/>
    </xf>
    <xf numFmtId="2" fontId="11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/>
    <xf numFmtId="0" fontId="9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/>
    <xf numFmtId="0" fontId="17" fillId="0" borderId="0" xfId="0" applyFont="1"/>
    <xf numFmtId="0" fontId="14" fillId="2" borderId="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5" xfId="0" applyFont="1" applyFill="1" applyBorder="1" applyAlignment="1"/>
    <xf numFmtId="0" fontId="15" fillId="2" borderId="7" xfId="0" applyFont="1" applyFill="1" applyBorder="1" applyAlignment="1"/>
    <xf numFmtId="0" fontId="15" fillId="2" borderId="6" xfId="0" applyFont="1" applyFill="1" applyBorder="1" applyAlignment="1"/>
    <xf numFmtId="2" fontId="11" fillId="3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6" fillId="2" borderId="2" xfId="1" applyNumberFormat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0" borderId="0" xfId="0" applyFont="1"/>
    <xf numFmtId="0" fontId="18" fillId="2" borderId="9" xfId="0" applyFont="1" applyFill="1" applyBorder="1"/>
    <xf numFmtId="0" fontId="11" fillId="3" borderId="1" xfId="0" applyFont="1" applyFill="1" applyBorder="1" applyAlignment="1">
      <alignment horizontal="center" vertical="top"/>
    </xf>
    <xf numFmtId="2" fontId="11" fillId="3" borderId="1" xfId="1" applyNumberFormat="1" applyFont="1" applyFill="1" applyBorder="1" applyAlignment="1">
      <alignment horizontal="center" vertical="top"/>
    </xf>
    <xf numFmtId="0" fontId="22" fillId="0" borderId="0" xfId="0" applyFont="1"/>
    <xf numFmtId="0" fontId="5" fillId="0" borderId="0" xfId="0" applyFont="1"/>
    <xf numFmtId="0" fontId="5" fillId="3" borderId="1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0" fillId="0" borderId="1" xfId="0" applyFont="1" applyBorder="1"/>
    <xf numFmtId="0" fontId="9" fillId="0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6" fillId="0" borderId="0" xfId="0" applyFont="1" applyBorder="1"/>
    <xf numFmtId="0" fontId="10" fillId="0" borderId="0" xfId="0" applyFont="1" applyAlignment="1">
      <alignment vertical="top"/>
    </xf>
    <xf numFmtId="0" fontId="23" fillId="0" borderId="0" xfId="0" applyFont="1"/>
    <xf numFmtId="0" fontId="15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2" fontId="11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/>
    <xf numFmtId="0" fontId="21" fillId="3" borderId="0" xfId="0" applyFont="1" applyFill="1" applyBorder="1"/>
    <xf numFmtId="0" fontId="11" fillId="3" borderId="0" xfId="0" applyFont="1" applyFill="1" applyBorder="1" applyAlignment="1">
      <alignment horizontal="center" vertical="top"/>
    </xf>
    <xf numFmtId="2" fontId="11" fillId="3" borderId="0" xfId="1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textRotation="90" wrapText="1"/>
    </xf>
    <xf numFmtId="0" fontId="13" fillId="3" borderId="0" xfId="0" applyFont="1" applyFill="1" applyBorder="1"/>
    <xf numFmtId="0" fontId="10" fillId="3" borderId="0" xfId="0" applyFont="1" applyFill="1" applyBorder="1" applyAlignment="1">
      <alignment horizontal="center"/>
    </xf>
    <xf numFmtId="2" fontId="10" fillId="3" borderId="0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indent="1"/>
    </xf>
    <xf numFmtId="0" fontId="9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0" fillId="3" borderId="0" xfId="0" applyFill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8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19" fillId="0" borderId="0" xfId="0" applyNumberFormat="1" applyFont="1" applyAlignment="1"/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3" xfId="0" applyFont="1" applyBorder="1" applyAlignment="1">
      <alignment horizontal="left" vertical="center"/>
    </xf>
    <xf numFmtId="0" fontId="25" fillId="3" borderId="2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3" borderId="2" xfId="0" applyFont="1" applyFill="1" applyBorder="1" applyAlignment="1"/>
    <xf numFmtId="0" fontId="10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/>
    <xf numFmtId="0" fontId="12" fillId="0" borderId="14" xfId="0" applyFont="1" applyBorder="1" applyAlignment="1">
      <alignment horizontal="left" vertical="center"/>
    </xf>
    <xf numFmtId="0" fontId="26" fillId="3" borderId="3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left"/>
    </xf>
    <xf numFmtId="14" fontId="9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2" borderId="3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Normal="100" workbookViewId="0">
      <selection activeCell="A29" sqref="A29"/>
    </sheetView>
  </sheetViews>
  <sheetFormatPr defaultRowHeight="15.75"/>
  <cols>
    <col min="1" max="1" width="6.7109375" style="10" customWidth="1"/>
    <col min="2" max="2" width="28.42578125" style="9" customWidth="1"/>
    <col min="3" max="3" width="26.5703125" style="9" customWidth="1"/>
    <col min="4" max="4" width="8.28515625" style="10" customWidth="1"/>
    <col min="5" max="6" width="7.42578125" style="10" customWidth="1"/>
    <col min="7" max="7" width="6.140625" style="10" customWidth="1"/>
    <col min="8" max="8" width="9.7109375" style="18" customWidth="1"/>
    <col min="9" max="9" width="5.85546875" style="10" customWidth="1"/>
    <col min="10" max="11" width="6.5703125" style="10" customWidth="1"/>
    <col min="12" max="12" width="5.140625" style="10" customWidth="1"/>
    <col min="13" max="13" width="5.28515625" style="10" customWidth="1"/>
    <col min="14" max="16" width="6.42578125" style="10" customWidth="1"/>
    <col min="17" max="17" width="5.140625" style="10" customWidth="1"/>
    <col min="18" max="18" width="7" style="10" customWidth="1"/>
    <col min="19" max="19" width="6.42578125" style="10" customWidth="1"/>
    <col min="20" max="20" width="16.42578125" style="34" customWidth="1"/>
    <col min="21" max="21" width="15.28515625" style="10" customWidth="1"/>
    <col min="22" max="16384" width="9.140625" style="10"/>
  </cols>
  <sheetData>
    <row r="1" spans="1:21" ht="54" customHeight="1">
      <c r="A1" s="160" t="s">
        <v>172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</row>
    <row r="2" spans="1:21" ht="18.75" customHeight="1">
      <c r="A2" s="165" t="s">
        <v>1</v>
      </c>
      <c r="B2" s="153" t="s">
        <v>29</v>
      </c>
      <c r="C2" s="153" t="s">
        <v>30</v>
      </c>
      <c r="D2" s="25"/>
      <c r="E2" s="25"/>
      <c r="F2" s="25"/>
      <c r="G2" s="155" t="s">
        <v>39</v>
      </c>
      <c r="H2" s="156"/>
      <c r="I2" s="156"/>
      <c r="J2" s="156"/>
      <c r="K2" s="156"/>
      <c r="L2" s="156"/>
      <c r="M2" s="156"/>
      <c r="N2" s="156"/>
      <c r="O2" s="156"/>
      <c r="P2" s="157"/>
      <c r="Q2" s="25"/>
      <c r="R2" s="25"/>
      <c r="S2" s="25"/>
      <c r="T2" s="158" t="s">
        <v>17</v>
      </c>
      <c r="U2" s="163" t="s">
        <v>31</v>
      </c>
    </row>
    <row r="3" spans="1:21" ht="18" customHeight="1">
      <c r="A3" s="166"/>
      <c r="B3" s="154"/>
      <c r="C3" s="154"/>
      <c r="D3" s="6" t="s">
        <v>25</v>
      </c>
      <c r="E3" s="6" t="s">
        <v>18</v>
      </c>
      <c r="F3" s="6" t="s">
        <v>19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40</v>
      </c>
      <c r="P3" s="6" t="s">
        <v>13</v>
      </c>
      <c r="Q3" s="6" t="s">
        <v>14</v>
      </c>
      <c r="R3" s="6" t="s">
        <v>15</v>
      </c>
      <c r="S3" s="6" t="s">
        <v>16</v>
      </c>
      <c r="T3" s="159"/>
      <c r="U3" s="164"/>
    </row>
    <row r="4" spans="1:21" ht="18" customHeight="1">
      <c r="A4" s="116">
        <v>1</v>
      </c>
      <c r="B4" s="122" t="s">
        <v>179</v>
      </c>
      <c r="C4" s="70" t="s">
        <v>61</v>
      </c>
      <c r="D4" s="66">
        <v>33</v>
      </c>
      <c r="E4" s="66">
        <v>5</v>
      </c>
      <c r="F4" s="66">
        <v>10</v>
      </c>
      <c r="G4" s="66"/>
      <c r="H4" s="67">
        <f t="shared" ref="H4:H28" si="0">((D4*5)+(5/12*E4)+(5/365*F4)+G4)</f>
        <v>167.2203196347032</v>
      </c>
      <c r="I4" s="39">
        <v>0</v>
      </c>
      <c r="J4" s="39">
        <v>6</v>
      </c>
      <c r="K4" s="39">
        <v>6</v>
      </c>
      <c r="L4" s="39"/>
      <c r="M4" s="39"/>
      <c r="N4" s="39">
        <v>20</v>
      </c>
      <c r="O4" s="39"/>
      <c r="P4" s="39"/>
      <c r="Q4" s="39"/>
      <c r="R4" s="39"/>
      <c r="S4" s="39"/>
      <c r="T4" s="26">
        <f t="shared" ref="T4:T28" si="1">((H4+J4+K4+L4+N4+Q4+R4)-(I4+M4+O4+P4))</f>
        <v>199.2203196347032</v>
      </c>
      <c r="U4" s="130"/>
    </row>
    <row r="5" spans="1:21" ht="18" customHeight="1">
      <c r="A5" s="116">
        <v>2</v>
      </c>
      <c r="B5" s="123" t="s">
        <v>109</v>
      </c>
      <c r="C5" s="70" t="s">
        <v>61</v>
      </c>
      <c r="D5" s="66">
        <v>36</v>
      </c>
      <c r="E5" s="66">
        <v>0</v>
      </c>
      <c r="F5" s="66">
        <v>26</v>
      </c>
      <c r="G5" s="66"/>
      <c r="H5" s="67">
        <f t="shared" si="0"/>
        <v>180.35616438356163</v>
      </c>
      <c r="I5" s="39">
        <v>0</v>
      </c>
      <c r="J5" s="39">
        <v>6</v>
      </c>
      <c r="K5" s="39">
        <v>6</v>
      </c>
      <c r="L5" s="39"/>
      <c r="M5" s="39"/>
      <c r="N5" s="39"/>
      <c r="O5" s="39">
        <v>15</v>
      </c>
      <c r="P5" s="39"/>
      <c r="Q5" s="39"/>
      <c r="R5" s="39"/>
      <c r="S5" s="39"/>
      <c r="T5" s="26">
        <f t="shared" si="1"/>
        <v>177.35616438356163</v>
      </c>
      <c r="U5" s="108"/>
    </row>
    <row r="6" spans="1:21" ht="18" customHeight="1">
      <c r="A6" s="116">
        <v>3</v>
      </c>
      <c r="B6" s="123" t="s">
        <v>115</v>
      </c>
      <c r="C6" s="70" t="s">
        <v>61</v>
      </c>
      <c r="D6" s="66">
        <v>29</v>
      </c>
      <c r="E6" s="66">
        <v>2</v>
      </c>
      <c r="F6" s="66">
        <v>8</v>
      </c>
      <c r="G6" s="66"/>
      <c r="H6" s="67">
        <f t="shared" si="0"/>
        <v>145.94292237442923</v>
      </c>
      <c r="I6" s="39">
        <v>0</v>
      </c>
      <c r="J6" s="39">
        <v>6</v>
      </c>
      <c r="K6" s="39">
        <v>6</v>
      </c>
      <c r="L6" s="39"/>
      <c r="M6" s="39"/>
      <c r="N6" s="39">
        <v>5</v>
      </c>
      <c r="O6" s="39">
        <v>15</v>
      </c>
      <c r="P6" s="39"/>
      <c r="Q6" s="39"/>
      <c r="R6" s="39"/>
      <c r="S6" s="39"/>
      <c r="T6" s="26">
        <f t="shared" si="1"/>
        <v>147.94292237442923</v>
      </c>
      <c r="U6" s="108"/>
    </row>
    <row r="7" spans="1:21" ht="18" customHeight="1">
      <c r="A7" s="116">
        <v>4</v>
      </c>
      <c r="B7" s="122" t="s">
        <v>180</v>
      </c>
      <c r="C7" s="70" t="s">
        <v>61</v>
      </c>
      <c r="D7" s="66">
        <v>26</v>
      </c>
      <c r="E7" s="66">
        <v>0</v>
      </c>
      <c r="F7" s="66">
        <v>11</v>
      </c>
      <c r="G7" s="66"/>
      <c r="H7" s="67">
        <f t="shared" si="0"/>
        <v>130.15068493150685</v>
      </c>
      <c r="I7" s="39">
        <v>0</v>
      </c>
      <c r="J7" s="39">
        <v>6</v>
      </c>
      <c r="K7" s="39">
        <v>3</v>
      </c>
      <c r="L7" s="39"/>
      <c r="M7" s="39"/>
      <c r="N7" s="39">
        <v>5</v>
      </c>
      <c r="O7" s="39"/>
      <c r="P7" s="39"/>
      <c r="Q7" s="39"/>
      <c r="R7" s="39"/>
      <c r="S7" s="39"/>
      <c r="T7" s="26">
        <f t="shared" si="1"/>
        <v>144.15068493150685</v>
      </c>
      <c r="U7" s="108"/>
    </row>
    <row r="8" spans="1:21" ht="18" customHeight="1">
      <c r="A8" s="116">
        <v>5</v>
      </c>
      <c r="B8" s="122" t="s">
        <v>118</v>
      </c>
      <c r="C8" s="70" t="s">
        <v>61</v>
      </c>
      <c r="D8" s="66">
        <v>29</v>
      </c>
      <c r="E8" s="66">
        <v>1</v>
      </c>
      <c r="F8" s="66">
        <v>12</v>
      </c>
      <c r="G8" s="66"/>
      <c r="H8" s="67">
        <f t="shared" si="0"/>
        <v>145.58105022831049</v>
      </c>
      <c r="I8" s="39">
        <v>0</v>
      </c>
      <c r="J8" s="39">
        <v>6</v>
      </c>
      <c r="K8" s="39">
        <v>6</v>
      </c>
      <c r="L8" s="39"/>
      <c r="M8" s="39"/>
      <c r="N8" s="39"/>
      <c r="O8" s="39">
        <v>15</v>
      </c>
      <c r="P8" s="39"/>
      <c r="Q8" s="39"/>
      <c r="R8" s="39"/>
      <c r="S8" s="39"/>
      <c r="T8" s="26">
        <f t="shared" si="1"/>
        <v>142.58105022831049</v>
      </c>
      <c r="U8" s="108"/>
    </row>
    <row r="9" spans="1:21" ht="18" customHeight="1">
      <c r="A9" s="116">
        <v>6</v>
      </c>
      <c r="B9" s="122" t="s">
        <v>116</v>
      </c>
      <c r="C9" s="70" t="s">
        <v>61</v>
      </c>
      <c r="D9" s="66">
        <v>20</v>
      </c>
      <c r="E9" s="66">
        <v>1</v>
      </c>
      <c r="F9" s="66">
        <v>12</v>
      </c>
      <c r="G9" s="66"/>
      <c r="H9" s="67">
        <f t="shared" si="0"/>
        <v>100.5810502283105</v>
      </c>
      <c r="I9" s="39">
        <v>0</v>
      </c>
      <c r="J9" s="39">
        <v>6</v>
      </c>
      <c r="K9" s="39"/>
      <c r="L9" s="39"/>
      <c r="M9" s="39"/>
      <c r="N9" s="39">
        <v>10</v>
      </c>
      <c r="O9" s="39">
        <v>15</v>
      </c>
      <c r="P9" s="39"/>
      <c r="Q9" s="39">
        <v>40</v>
      </c>
      <c r="R9" s="39"/>
      <c r="S9" s="39"/>
      <c r="T9" s="26">
        <f t="shared" si="1"/>
        <v>141.58105022831052</v>
      </c>
      <c r="U9" s="108"/>
    </row>
    <row r="10" spans="1:21" ht="18" customHeight="1">
      <c r="A10" s="116">
        <v>7</v>
      </c>
      <c r="B10" s="123" t="s">
        <v>128</v>
      </c>
      <c r="C10" s="70" t="s">
        <v>61</v>
      </c>
      <c r="D10" s="66">
        <v>18</v>
      </c>
      <c r="E10" s="66">
        <v>1</v>
      </c>
      <c r="F10" s="66">
        <v>2</v>
      </c>
      <c r="G10" s="66"/>
      <c r="H10" s="67">
        <f t="shared" si="0"/>
        <v>90.444063926940643</v>
      </c>
      <c r="I10" s="39">
        <v>0</v>
      </c>
      <c r="J10" s="39"/>
      <c r="K10" s="39"/>
      <c r="L10" s="39">
        <v>1</v>
      </c>
      <c r="M10" s="39"/>
      <c r="N10" s="39"/>
      <c r="O10" s="39"/>
      <c r="P10" s="39"/>
      <c r="Q10" s="39">
        <v>40</v>
      </c>
      <c r="R10" s="39"/>
      <c r="S10" s="39"/>
      <c r="T10" s="26">
        <f t="shared" si="1"/>
        <v>131.44406392694066</v>
      </c>
      <c r="U10" s="108"/>
    </row>
    <row r="11" spans="1:21" ht="18" customHeight="1">
      <c r="A11" s="116">
        <v>8</v>
      </c>
      <c r="B11" s="123" t="s">
        <v>113</v>
      </c>
      <c r="C11" s="70" t="s">
        <v>61</v>
      </c>
      <c r="D11" s="66">
        <v>24</v>
      </c>
      <c r="E11" s="66">
        <v>11</v>
      </c>
      <c r="F11" s="66">
        <v>19</v>
      </c>
      <c r="G11" s="66"/>
      <c r="H11" s="67">
        <f t="shared" si="0"/>
        <v>124.84360730593608</v>
      </c>
      <c r="I11" s="39"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6">
        <f t="shared" si="1"/>
        <v>124.84360730593608</v>
      </c>
      <c r="U11" s="108"/>
    </row>
    <row r="12" spans="1:21" ht="18" customHeight="1">
      <c r="A12" s="116">
        <v>9</v>
      </c>
      <c r="B12" s="122" t="s">
        <v>126</v>
      </c>
      <c r="C12" s="70" t="s">
        <v>61</v>
      </c>
      <c r="D12" s="66">
        <v>21</v>
      </c>
      <c r="E12" s="66">
        <v>9</v>
      </c>
      <c r="F12" s="66">
        <v>13</v>
      </c>
      <c r="G12" s="66"/>
      <c r="H12" s="67">
        <f t="shared" si="0"/>
        <v>108.92808219178082</v>
      </c>
      <c r="I12" s="39">
        <v>0</v>
      </c>
      <c r="J12" s="39">
        <v>6</v>
      </c>
      <c r="K12" s="39">
        <v>6</v>
      </c>
      <c r="L12" s="39">
        <v>1</v>
      </c>
      <c r="M12" s="39"/>
      <c r="N12" s="39">
        <v>10</v>
      </c>
      <c r="O12" s="39">
        <v>15</v>
      </c>
      <c r="P12" s="39"/>
      <c r="Q12" s="39"/>
      <c r="R12" s="39"/>
      <c r="S12" s="39"/>
      <c r="T12" s="26">
        <f t="shared" si="1"/>
        <v>116.92808219178082</v>
      </c>
      <c r="U12" s="108"/>
    </row>
    <row r="13" spans="1:21" ht="18" customHeight="1">
      <c r="A13" s="116">
        <v>10</v>
      </c>
      <c r="B13" s="122" t="s">
        <v>104</v>
      </c>
      <c r="C13" s="70" t="s">
        <v>61</v>
      </c>
      <c r="D13" s="66">
        <v>20</v>
      </c>
      <c r="E13" s="66">
        <v>5</v>
      </c>
      <c r="F13" s="66">
        <v>17</v>
      </c>
      <c r="G13" s="66"/>
      <c r="H13" s="67">
        <f t="shared" si="0"/>
        <v>102.31621004566209</v>
      </c>
      <c r="I13" s="39">
        <v>0</v>
      </c>
      <c r="J13" s="39">
        <v>6</v>
      </c>
      <c r="K13" s="39">
        <v>6</v>
      </c>
      <c r="L13" s="39"/>
      <c r="M13" s="39"/>
      <c r="N13" s="39">
        <v>12</v>
      </c>
      <c r="O13" s="39">
        <v>15</v>
      </c>
      <c r="P13" s="39"/>
      <c r="Q13" s="39"/>
      <c r="R13" s="39"/>
      <c r="S13" s="39"/>
      <c r="T13" s="26">
        <f t="shared" si="1"/>
        <v>111.31621004566209</v>
      </c>
      <c r="U13" s="107"/>
    </row>
    <row r="14" spans="1:21" ht="16.5" customHeight="1">
      <c r="A14" s="116">
        <v>11</v>
      </c>
      <c r="B14" s="122" t="s">
        <v>81</v>
      </c>
      <c r="C14" s="70" t="s">
        <v>61</v>
      </c>
      <c r="D14" s="66">
        <v>24</v>
      </c>
      <c r="E14" s="66">
        <v>5</v>
      </c>
      <c r="F14" s="66">
        <v>11</v>
      </c>
      <c r="G14" s="66"/>
      <c r="H14" s="67">
        <f t="shared" si="0"/>
        <v>122.23401826484017</v>
      </c>
      <c r="I14" s="39">
        <v>0</v>
      </c>
      <c r="J14" s="39">
        <v>6</v>
      </c>
      <c r="K14" s="39"/>
      <c r="L14" s="39"/>
      <c r="M14" s="39"/>
      <c r="N14" s="39">
        <v>5</v>
      </c>
      <c r="O14" s="39">
        <v>15</v>
      </c>
      <c r="P14" s="39">
        <v>10</v>
      </c>
      <c r="Q14" s="39"/>
      <c r="R14" s="39"/>
      <c r="S14" s="39"/>
      <c r="T14" s="26">
        <f t="shared" si="1"/>
        <v>108.23401826484019</v>
      </c>
      <c r="U14" s="124"/>
    </row>
    <row r="15" spans="1:21" s="35" customFormat="1" ht="15.75" customHeight="1">
      <c r="A15" s="116">
        <v>12</v>
      </c>
      <c r="B15" s="123" t="s">
        <v>125</v>
      </c>
      <c r="C15" s="70" t="s">
        <v>61</v>
      </c>
      <c r="D15" s="66">
        <v>22</v>
      </c>
      <c r="E15" s="66">
        <v>1</v>
      </c>
      <c r="F15" s="66">
        <v>11</v>
      </c>
      <c r="G15" s="66"/>
      <c r="H15" s="67">
        <f t="shared" si="0"/>
        <v>110.56735159817352</v>
      </c>
      <c r="I15" s="39">
        <v>0</v>
      </c>
      <c r="J15" s="39">
        <v>6</v>
      </c>
      <c r="K15" s="39">
        <v>6</v>
      </c>
      <c r="L15" s="39"/>
      <c r="M15" s="39"/>
      <c r="N15" s="39"/>
      <c r="O15" s="39">
        <v>15</v>
      </c>
      <c r="P15" s="39"/>
      <c r="Q15" s="39"/>
      <c r="R15" s="39"/>
      <c r="S15" s="39"/>
      <c r="T15" s="26">
        <f t="shared" si="1"/>
        <v>107.56735159817352</v>
      </c>
      <c r="U15" s="133"/>
    </row>
    <row r="16" spans="1:21" ht="18" customHeight="1">
      <c r="A16" s="116">
        <v>13</v>
      </c>
      <c r="B16" s="122" t="s">
        <v>88</v>
      </c>
      <c r="C16" s="70" t="s">
        <v>61</v>
      </c>
      <c r="D16" s="66">
        <v>8</v>
      </c>
      <c r="E16" s="66">
        <v>10</v>
      </c>
      <c r="F16" s="66">
        <v>1</v>
      </c>
      <c r="G16" s="66"/>
      <c r="H16" s="67">
        <f t="shared" si="0"/>
        <v>44.18036529680365</v>
      </c>
      <c r="I16" s="39">
        <v>0</v>
      </c>
      <c r="J16" s="39">
        <v>6</v>
      </c>
      <c r="K16" s="39">
        <v>6</v>
      </c>
      <c r="L16" s="39"/>
      <c r="M16" s="39"/>
      <c r="N16" s="39">
        <v>5</v>
      </c>
      <c r="O16" s="39"/>
      <c r="P16" s="39"/>
      <c r="Q16" s="39">
        <v>40</v>
      </c>
      <c r="R16" s="39"/>
      <c r="S16" s="39"/>
      <c r="T16" s="26">
        <f t="shared" si="1"/>
        <v>101.18036529680364</v>
      </c>
      <c r="U16" s="108"/>
    </row>
    <row r="17" spans="1:21" ht="18" customHeight="1">
      <c r="A17" s="116">
        <v>14</v>
      </c>
      <c r="B17" s="122" t="s">
        <v>119</v>
      </c>
      <c r="C17" s="70" t="s">
        <v>61</v>
      </c>
      <c r="D17" s="66">
        <v>3</v>
      </c>
      <c r="E17" s="66">
        <v>10</v>
      </c>
      <c r="F17" s="66">
        <v>0</v>
      </c>
      <c r="G17" s="66"/>
      <c r="H17" s="67">
        <f t="shared" si="0"/>
        <v>19.166666666666668</v>
      </c>
      <c r="I17" s="39">
        <v>0</v>
      </c>
      <c r="J17" s="39">
        <v>6</v>
      </c>
      <c r="K17" s="39"/>
      <c r="L17" s="39"/>
      <c r="M17" s="39"/>
      <c r="N17" s="39">
        <v>3</v>
      </c>
      <c r="O17" s="39"/>
      <c r="P17" s="39"/>
      <c r="Q17" s="39">
        <v>40</v>
      </c>
      <c r="R17" s="39"/>
      <c r="S17" s="39"/>
      <c r="T17" s="26">
        <f t="shared" si="1"/>
        <v>68.166666666666671</v>
      </c>
      <c r="U17" s="108"/>
    </row>
    <row r="18" spans="1:21" ht="18" customHeight="1">
      <c r="A18" s="116">
        <v>15</v>
      </c>
      <c r="B18" s="123" t="s">
        <v>112</v>
      </c>
      <c r="C18" s="70" t="s">
        <v>61</v>
      </c>
      <c r="D18" s="66">
        <v>12</v>
      </c>
      <c r="E18" s="66">
        <v>1</v>
      </c>
      <c r="F18" s="66">
        <v>29</v>
      </c>
      <c r="G18" s="66"/>
      <c r="H18" s="67">
        <f t="shared" si="0"/>
        <v>60.81392694063927</v>
      </c>
      <c r="I18" s="39">
        <v>0</v>
      </c>
      <c r="J18" s="39">
        <v>6</v>
      </c>
      <c r="K18" s="39">
        <v>6</v>
      </c>
      <c r="L18" s="39"/>
      <c r="M18" s="39"/>
      <c r="N18" s="39">
        <v>5</v>
      </c>
      <c r="O18" s="39"/>
      <c r="P18" s="39">
        <v>10</v>
      </c>
      <c r="Q18" s="39"/>
      <c r="R18" s="39"/>
      <c r="S18" s="39"/>
      <c r="T18" s="26">
        <f t="shared" si="1"/>
        <v>67.813926940639277</v>
      </c>
      <c r="U18" s="50"/>
    </row>
    <row r="19" spans="1:21" ht="18" customHeight="1">
      <c r="A19" s="116">
        <v>16</v>
      </c>
      <c r="B19" s="123" t="s">
        <v>181</v>
      </c>
      <c r="C19" s="70" t="s">
        <v>61</v>
      </c>
      <c r="D19" s="66">
        <v>10</v>
      </c>
      <c r="E19" s="66">
        <v>5</v>
      </c>
      <c r="F19" s="66">
        <v>2</v>
      </c>
      <c r="G19" s="66"/>
      <c r="H19" s="67">
        <f t="shared" si="0"/>
        <v>52.110730593607308</v>
      </c>
      <c r="I19" s="39">
        <v>0</v>
      </c>
      <c r="J19" s="39">
        <v>6</v>
      </c>
      <c r="K19" s="39">
        <v>6</v>
      </c>
      <c r="L19" s="39"/>
      <c r="M19" s="39"/>
      <c r="N19" s="39"/>
      <c r="O19" s="39"/>
      <c r="P19" s="39"/>
      <c r="Q19" s="39"/>
      <c r="R19" s="39"/>
      <c r="S19" s="39"/>
      <c r="T19" s="26">
        <f t="shared" si="1"/>
        <v>64.110730593607315</v>
      </c>
      <c r="U19" s="106"/>
    </row>
    <row r="20" spans="1:21" ht="18" customHeight="1">
      <c r="A20" s="116">
        <v>17</v>
      </c>
      <c r="B20" s="122" t="s">
        <v>106</v>
      </c>
      <c r="C20" s="70" t="s">
        <v>61</v>
      </c>
      <c r="D20" s="66">
        <v>2</v>
      </c>
      <c r="E20" s="66">
        <v>10</v>
      </c>
      <c r="F20" s="66">
        <v>23</v>
      </c>
      <c r="G20" s="66"/>
      <c r="H20" s="67">
        <f t="shared" si="0"/>
        <v>14.481735159817353</v>
      </c>
      <c r="I20" s="39">
        <v>0</v>
      </c>
      <c r="J20" s="39">
        <v>6</v>
      </c>
      <c r="K20" s="39"/>
      <c r="L20" s="39"/>
      <c r="M20" s="39"/>
      <c r="N20" s="39"/>
      <c r="O20" s="39"/>
      <c r="P20" s="39"/>
      <c r="Q20" s="39">
        <v>40</v>
      </c>
      <c r="R20" s="39"/>
      <c r="S20" s="39"/>
      <c r="T20" s="26">
        <f t="shared" si="1"/>
        <v>60.481735159817354</v>
      </c>
      <c r="U20" s="128"/>
    </row>
    <row r="21" spans="1:21" ht="18" customHeight="1">
      <c r="A21" s="116">
        <v>18</v>
      </c>
      <c r="B21" s="123" t="s">
        <v>99</v>
      </c>
      <c r="C21" s="70" t="s">
        <v>61</v>
      </c>
      <c r="D21" s="66">
        <v>9</v>
      </c>
      <c r="E21" s="66">
        <v>5</v>
      </c>
      <c r="F21" s="66">
        <v>9</v>
      </c>
      <c r="G21" s="66"/>
      <c r="H21" s="67">
        <f t="shared" si="0"/>
        <v>47.206621004566209</v>
      </c>
      <c r="I21" s="39">
        <v>0</v>
      </c>
      <c r="J21" s="39">
        <v>6</v>
      </c>
      <c r="K21" s="39">
        <v>6</v>
      </c>
      <c r="L21" s="39"/>
      <c r="M21" s="39"/>
      <c r="N21" s="39">
        <v>1</v>
      </c>
      <c r="O21" s="39"/>
      <c r="P21" s="39"/>
      <c r="Q21" s="39"/>
      <c r="R21" s="39"/>
      <c r="S21" s="39"/>
      <c r="T21" s="26">
        <f t="shared" si="1"/>
        <v>60.206621004566209</v>
      </c>
      <c r="U21" s="128"/>
    </row>
    <row r="22" spans="1:21" ht="18" customHeight="1">
      <c r="A22" s="116">
        <v>19</v>
      </c>
      <c r="B22" s="122" t="s">
        <v>93</v>
      </c>
      <c r="C22" s="70" t="s">
        <v>61</v>
      </c>
      <c r="D22" s="66">
        <v>2</v>
      </c>
      <c r="E22" s="66">
        <v>10</v>
      </c>
      <c r="F22" s="66">
        <v>23</v>
      </c>
      <c r="G22" s="66"/>
      <c r="H22" s="67">
        <f t="shared" si="0"/>
        <v>14.481735159817353</v>
      </c>
      <c r="I22" s="39">
        <v>0</v>
      </c>
      <c r="J22" s="39"/>
      <c r="K22" s="39"/>
      <c r="L22" s="39">
        <v>2</v>
      </c>
      <c r="M22" s="39"/>
      <c r="N22" s="39"/>
      <c r="O22" s="39"/>
      <c r="P22" s="39"/>
      <c r="Q22" s="39">
        <v>40</v>
      </c>
      <c r="R22" s="39"/>
      <c r="S22" s="39"/>
      <c r="T22" s="26">
        <f t="shared" si="1"/>
        <v>56.481735159817354</v>
      </c>
      <c r="U22" s="132"/>
    </row>
    <row r="23" spans="1:21" ht="18" customHeight="1">
      <c r="A23" s="116">
        <v>20</v>
      </c>
      <c r="B23" s="123" t="s">
        <v>97</v>
      </c>
      <c r="C23" s="70" t="s">
        <v>61</v>
      </c>
      <c r="D23" s="66">
        <v>10</v>
      </c>
      <c r="E23" s="66">
        <v>0</v>
      </c>
      <c r="F23" s="66">
        <v>24</v>
      </c>
      <c r="G23" s="66"/>
      <c r="H23" s="67">
        <f t="shared" si="0"/>
        <v>50.328767123287669</v>
      </c>
      <c r="I23" s="39">
        <v>0</v>
      </c>
      <c r="J23" s="39"/>
      <c r="K23" s="39"/>
      <c r="L23" s="39"/>
      <c r="M23" s="39"/>
      <c r="N23" s="39">
        <v>1</v>
      </c>
      <c r="O23" s="39"/>
      <c r="P23" s="39"/>
      <c r="Q23" s="39"/>
      <c r="R23" s="39"/>
      <c r="S23" s="39"/>
      <c r="T23" s="26">
        <f t="shared" si="1"/>
        <v>51.328767123287669</v>
      </c>
      <c r="U23" s="128"/>
    </row>
    <row r="24" spans="1:21" ht="18" customHeight="1">
      <c r="A24" s="116">
        <v>21</v>
      </c>
      <c r="B24" s="123" t="s">
        <v>85</v>
      </c>
      <c r="C24" s="70" t="s">
        <v>61</v>
      </c>
      <c r="D24" s="66">
        <v>3</v>
      </c>
      <c r="E24" s="66">
        <v>9</v>
      </c>
      <c r="F24" s="66">
        <v>23</v>
      </c>
      <c r="G24" s="66"/>
      <c r="H24" s="67">
        <f t="shared" si="0"/>
        <v>19.065068493150687</v>
      </c>
      <c r="I24" s="39">
        <v>0</v>
      </c>
      <c r="J24" s="39">
        <v>6</v>
      </c>
      <c r="K24" s="39">
        <v>6</v>
      </c>
      <c r="L24" s="39"/>
      <c r="M24" s="39"/>
      <c r="N24" s="39"/>
      <c r="O24" s="39"/>
      <c r="P24" s="39"/>
      <c r="Q24" s="39"/>
      <c r="R24" s="39"/>
      <c r="S24" s="39"/>
      <c r="T24" s="26">
        <f t="shared" si="1"/>
        <v>31.065068493150687</v>
      </c>
      <c r="U24" s="128"/>
    </row>
    <row r="25" spans="1:21" ht="18" customHeight="1">
      <c r="A25" s="116">
        <v>22</v>
      </c>
      <c r="B25" s="122" t="s">
        <v>90</v>
      </c>
      <c r="C25" s="70" t="s">
        <v>61</v>
      </c>
      <c r="D25" s="66">
        <v>3</v>
      </c>
      <c r="E25" s="66">
        <v>9</v>
      </c>
      <c r="F25" s="66">
        <v>16</v>
      </c>
      <c r="G25" s="66"/>
      <c r="H25" s="67">
        <f t="shared" si="0"/>
        <v>18.969178082191782</v>
      </c>
      <c r="I25" s="39">
        <v>0</v>
      </c>
      <c r="J25" s="39">
        <v>6</v>
      </c>
      <c r="K25" s="39">
        <v>3</v>
      </c>
      <c r="L25" s="39"/>
      <c r="M25" s="39"/>
      <c r="N25" s="39">
        <v>1</v>
      </c>
      <c r="O25" s="39"/>
      <c r="P25" s="39"/>
      <c r="Q25" s="39"/>
      <c r="R25" s="39"/>
      <c r="S25" s="39"/>
      <c r="T25" s="26">
        <f t="shared" si="1"/>
        <v>28.969178082191782</v>
      </c>
      <c r="U25" s="128"/>
    </row>
    <row r="26" spans="1:21" ht="18" customHeight="1">
      <c r="A26" s="116">
        <v>23</v>
      </c>
      <c r="B26" s="123" t="s">
        <v>120</v>
      </c>
      <c r="C26" s="70" t="s">
        <v>61</v>
      </c>
      <c r="D26" s="66"/>
      <c r="E26" s="66">
        <v>7</v>
      </c>
      <c r="F26" s="66">
        <v>3</v>
      </c>
      <c r="G26" s="66"/>
      <c r="H26" s="67">
        <f t="shared" si="0"/>
        <v>2.957762557077626</v>
      </c>
      <c r="I26" s="39">
        <v>0</v>
      </c>
      <c r="J26" s="39">
        <v>6</v>
      </c>
      <c r="K26" s="39">
        <v>6</v>
      </c>
      <c r="L26" s="39"/>
      <c r="M26" s="39"/>
      <c r="N26" s="39"/>
      <c r="O26" s="39"/>
      <c r="P26" s="39"/>
      <c r="Q26" s="39"/>
      <c r="R26" s="39"/>
      <c r="S26" s="39"/>
      <c r="T26" s="26">
        <f t="shared" si="1"/>
        <v>14.957762557077626</v>
      </c>
      <c r="U26" s="128"/>
    </row>
    <row r="27" spans="1:21" ht="18" customHeight="1">
      <c r="A27" s="116">
        <v>24</v>
      </c>
      <c r="B27" s="123" t="s">
        <v>111</v>
      </c>
      <c r="C27" s="70" t="s">
        <v>61</v>
      </c>
      <c r="D27" s="66">
        <v>1</v>
      </c>
      <c r="E27" s="66">
        <v>1</v>
      </c>
      <c r="F27" s="66">
        <v>8</v>
      </c>
      <c r="G27" s="66"/>
      <c r="H27" s="67">
        <f t="shared" si="0"/>
        <v>5.5262557077625569</v>
      </c>
      <c r="I27" s="39">
        <v>0</v>
      </c>
      <c r="J27" s="39">
        <v>6</v>
      </c>
      <c r="K27" s="39"/>
      <c r="L27" s="39"/>
      <c r="M27" s="39"/>
      <c r="N27" s="39"/>
      <c r="O27" s="39"/>
      <c r="P27" s="39"/>
      <c r="Q27" s="39"/>
      <c r="R27" s="39"/>
      <c r="S27" s="39"/>
      <c r="T27" s="26">
        <f t="shared" si="1"/>
        <v>11.526255707762557</v>
      </c>
      <c r="U27" s="128"/>
    </row>
    <row r="28" spans="1:21" ht="18" customHeight="1">
      <c r="A28" s="116">
        <v>25</v>
      </c>
      <c r="B28" s="122" t="s">
        <v>92</v>
      </c>
      <c r="C28" s="70" t="s">
        <v>61</v>
      </c>
      <c r="D28" s="66">
        <v>1</v>
      </c>
      <c r="E28" s="66">
        <v>1</v>
      </c>
      <c r="F28" s="66">
        <v>17</v>
      </c>
      <c r="G28" s="66"/>
      <c r="H28" s="67">
        <f t="shared" si="0"/>
        <v>5.6495433789954337</v>
      </c>
      <c r="I28" s="39">
        <v>0</v>
      </c>
      <c r="J28" s="39">
        <v>6</v>
      </c>
      <c r="K28" s="39">
        <v>6</v>
      </c>
      <c r="L28" s="39"/>
      <c r="M28" s="39"/>
      <c r="N28" s="39">
        <v>1</v>
      </c>
      <c r="O28" s="39"/>
      <c r="P28" s="39">
        <v>10</v>
      </c>
      <c r="Q28" s="39"/>
      <c r="R28" s="39"/>
      <c r="S28" s="39"/>
      <c r="T28" s="26">
        <f t="shared" si="1"/>
        <v>8.6495433789954319</v>
      </c>
      <c r="U28" s="128"/>
    </row>
    <row r="29" spans="1:21" ht="18" customHeight="1">
      <c r="A29" s="116"/>
      <c r="B29" s="123"/>
      <c r="C29" s="70"/>
      <c r="D29" s="66"/>
      <c r="E29" s="66"/>
      <c r="F29" s="66"/>
      <c r="G29" s="66"/>
      <c r="H29" s="67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9"/>
      <c r="U29" s="128"/>
    </row>
    <row r="30" spans="1:21">
      <c r="A30" s="11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3"/>
      <c r="U30" s="12"/>
    </row>
    <row r="31" spans="1:21">
      <c r="A31" s="11" t="s">
        <v>37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3"/>
      <c r="U31" s="12"/>
    </row>
    <row r="32" spans="1:21">
      <c r="A32" s="13"/>
      <c r="B32" s="11" t="s">
        <v>33</v>
      </c>
      <c r="C32" s="11"/>
      <c r="D32" s="11"/>
      <c r="E32" s="11"/>
      <c r="F32" s="13"/>
      <c r="G32" s="13"/>
      <c r="H32" s="1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2"/>
    </row>
    <row r="33" spans="1:21">
      <c r="A33" s="13"/>
      <c r="B33" s="11"/>
      <c r="C33" s="11"/>
      <c r="D33" s="13"/>
      <c r="E33" s="13"/>
      <c r="F33" s="13"/>
      <c r="G33" s="13"/>
      <c r="H33" s="19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</row>
    <row r="34" spans="1:21">
      <c r="A34" s="13"/>
      <c r="B34" s="11"/>
      <c r="C34" s="11"/>
      <c r="D34" s="11"/>
      <c r="E34" s="11"/>
      <c r="F34" s="11"/>
      <c r="G34" s="11"/>
      <c r="H34" s="20"/>
      <c r="I34" s="13"/>
      <c r="J34" s="148">
        <v>44938</v>
      </c>
      <c r="K34" s="148"/>
      <c r="L34" s="148"/>
      <c r="M34" s="148"/>
      <c r="N34" s="13"/>
      <c r="O34" s="13"/>
      <c r="P34" s="13"/>
      <c r="Q34" s="13"/>
      <c r="R34" s="13"/>
      <c r="S34" s="13"/>
      <c r="T34" s="13"/>
      <c r="U34" s="12"/>
    </row>
    <row r="35" spans="1:21">
      <c r="A35" s="21"/>
      <c r="B35" s="11"/>
      <c r="C35" s="11"/>
      <c r="D35" s="21"/>
      <c r="E35" s="21"/>
      <c r="F35" s="21"/>
      <c r="G35" s="21"/>
      <c r="H35" s="2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30"/>
      <c r="U35" s="12"/>
    </row>
    <row r="36" spans="1:21" s="23" customFormat="1">
      <c r="A36" s="31"/>
      <c r="B36" s="11"/>
      <c r="C36" s="11"/>
      <c r="D36" s="31"/>
      <c r="E36" s="31"/>
      <c r="F36" s="31"/>
      <c r="G36" s="31"/>
      <c r="H36" s="2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2"/>
    </row>
    <row r="37" spans="1:21">
      <c r="A37" s="16" t="s">
        <v>34</v>
      </c>
      <c r="B37" s="11"/>
      <c r="C37" s="11"/>
      <c r="D37" s="149" t="s">
        <v>21</v>
      </c>
      <c r="E37" s="149"/>
      <c r="F37" s="149"/>
      <c r="G37" s="149"/>
      <c r="H37" s="149"/>
      <c r="I37" s="149"/>
      <c r="J37" s="13"/>
      <c r="K37" s="13"/>
      <c r="L37" s="13"/>
      <c r="M37" s="13"/>
      <c r="N37" s="151" t="s">
        <v>28</v>
      </c>
      <c r="O37" s="151"/>
      <c r="P37" s="151"/>
      <c r="Q37" s="151"/>
      <c r="R37" s="151"/>
      <c r="S37" s="11"/>
      <c r="T37" s="13"/>
      <c r="U37" s="12"/>
    </row>
    <row r="38" spans="1:21">
      <c r="A38" s="150" t="s">
        <v>108</v>
      </c>
      <c r="B38" s="150"/>
      <c r="C38" s="11"/>
      <c r="D38" s="149" t="s">
        <v>63</v>
      </c>
      <c r="E38" s="149"/>
      <c r="F38" s="149"/>
      <c r="G38" s="149"/>
      <c r="H38" s="149"/>
      <c r="I38" s="149"/>
      <c r="J38" s="13"/>
      <c r="K38" s="13"/>
      <c r="L38" s="13"/>
      <c r="M38" s="13"/>
      <c r="N38" s="149" t="s">
        <v>64</v>
      </c>
      <c r="O38" s="149"/>
      <c r="P38" s="149"/>
      <c r="Q38" s="149"/>
      <c r="R38" s="149"/>
      <c r="S38" s="149"/>
      <c r="T38" s="13"/>
      <c r="U38" s="12"/>
    </row>
    <row r="39" spans="1:21">
      <c r="A39" s="149" t="s">
        <v>169</v>
      </c>
      <c r="B39" s="149"/>
      <c r="C39" s="11"/>
      <c r="D39" s="149" t="s">
        <v>23</v>
      </c>
      <c r="E39" s="149"/>
      <c r="F39" s="149"/>
      <c r="G39" s="149"/>
      <c r="H39" s="149"/>
      <c r="I39" s="149"/>
      <c r="J39" s="13"/>
      <c r="K39" s="13"/>
      <c r="L39" s="13"/>
      <c r="M39" s="33"/>
      <c r="N39" s="149" t="s">
        <v>23</v>
      </c>
      <c r="O39" s="149"/>
      <c r="P39" s="149"/>
      <c r="Q39" s="149"/>
      <c r="R39" s="149"/>
      <c r="S39" s="149"/>
      <c r="T39" s="13"/>
      <c r="U39" s="12"/>
    </row>
    <row r="40" spans="1:21">
      <c r="A40" s="12"/>
      <c r="B40" s="11" t="s">
        <v>57</v>
      </c>
      <c r="C40" s="11"/>
      <c r="D40" s="12"/>
      <c r="E40" s="12"/>
      <c r="F40" s="146" t="s">
        <v>59</v>
      </c>
      <c r="G40" s="146"/>
      <c r="H40" s="146"/>
      <c r="I40" s="12"/>
      <c r="J40" s="12"/>
      <c r="K40" s="12"/>
      <c r="L40" s="12"/>
      <c r="M40" s="12"/>
      <c r="N40" s="24"/>
      <c r="O40" s="147" t="s">
        <v>60</v>
      </c>
      <c r="P40" s="147"/>
      <c r="Q40" s="147"/>
      <c r="R40" s="147"/>
      <c r="S40" s="24"/>
      <c r="T40" s="12"/>
      <c r="U40" s="12"/>
    </row>
    <row r="41" spans="1:21">
      <c r="A41" s="12"/>
      <c r="B41" s="11"/>
      <c r="C41" s="11"/>
      <c r="D41" s="12"/>
      <c r="E41" s="12"/>
      <c r="F41" s="12"/>
      <c r="G41" s="12"/>
      <c r="H41" s="2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>
      <c r="A42" s="12"/>
      <c r="B42" s="11"/>
      <c r="C42" s="11"/>
      <c r="D42" s="12"/>
      <c r="E42" s="12"/>
      <c r="F42" s="12"/>
      <c r="G42" s="12"/>
      <c r="H42" s="2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>
      <c r="A43" s="145" t="s">
        <v>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2"/>
    </row>
    <row r="44" spans="1:21">
      <c r="A44" s="152" t="s">
        <v>170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2"/>
    </row>
    <row r="45" spans="1:21">
      <c r="A45" s="12"/>
      <c r="B45" s="11"/>
      <c r="C45" s="11"/>
      <c r="D45" s="12"/>
      <c r="E45" s="12"/>
      <c r="F45" s="12"/>
      <c r="G45" s="12"/>
      <c r="H45" s="2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>
      <c r="A46" s="151" t="s">
        <v>171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2"/>
    </row>
    <row r="47" spans="1:21">
      <c r="A47" s="145" t="s">
        <v>38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2"/>
    </row>
    <row r="48" spans="1:21">
      <c r="A48" s="12"/>
      <c r="B48" s="11"/>
      <c r="C48" s="11"/>
      <c r="D48" s="12"/>
      <c r="E48" s="12"/>
      <c r="F48" s="145" t="s">
        <v>67</v>
      </c>
      <c r="G48" s="145"/>
      <c r="H48" s="14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50" spans="9:9">
      <c r="I50" s="10" t="s">
        <v>42</v>
      </c>
    </row>
  </sheetData>
  <autoFilter ref="A2:U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U29">
      <sortCondition descending="1" ref="T2:T3"/>
    </sortState>
  </autoFilter>
  <sortState ref="T4:T20">
    <sortCondition descending="1" ref="T4:T22"/>
  </sortState>
  <mergeCells count="23">
    <mergeCell ref="C2:C3"/>
    <mergeCell ref="G2:P2"/>
    <mergeCell ref="T2:T3"/>
    <mergeCell ref="A1:U1"/>
    <mergeCell ref="U2:U3"/>
    <mergeCell ref="A2:A3"/>
    <mergeCell ref="B2:B3"/>
    <mergeCell ref="F48:H48"/>
    <mergeCell ref="F40:H40"/>
    <mergeCell ref="O40:R40"/>
    <mergeCell ref="J34:M34"/>
    <mergeCell ref="D37:I37"/>
    <mergeCell ref="A47:T47"/>
    <mergeCell ref="A38:B38"/>
    <mergeCell ref="D38:I38"/>
    <mergeCell ref="N38:S38"/>
    <mergeCell ref="N37:R37"/>
    <mergeCell ref="A46:T46"/>
    <mergeCell ref="A39:B39"/>
    <mergeCell ref="D39:I39"/>
    <mergeCell ref="N39:S39"/>
    <mergeCell ref="A43:T43"/>
    <mergeCell ref="A44:T44"/>
  </mergeCells>
  <phoneticPr fontId="0" type="noConversion"/>
  <pageMargins left="0.15748031496062992" right="0.15748031496062992" top="0.46" bottom="0.27559055118110237" header="0.23622047244094491" footer="0.23622047244094491"/>
  <pageSetup paperSize="9" scale="6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zoomScaleNormal="100" workbookViewId="0">
      <selection activeCell="B10" sqref="B10"/>
    </sheetView>
  </sheetViews>
  <sheetFormatPr defaultRowHeight="12.75"/>
  <cols>
    <col min="1" max="1" width="10.42578125" customWidth="1"/>
    <col min="2" max="2" width="28.28515625" customWidth="1"/>
    <col min="3" max="3" width="26.140625" customWidth="1"/>
    <col min="4" max="5" width="6.42578125" customWidth="1"/>
    <col min="6" max="6" width="7.7109375" customWidth="1"/>
    <col min="7" max="7" width="6.5703125" customWidth="1"/>
    <col min="8" max="8" width="10.7109375" customWidth="1"/>
    <col min="9" max="9" width="6.140625" customWidth="1"/>
    <col min="10" max="10" width="7.140625" customWidth="1"/>
    <col min="12" max="12" width="6" customWidth="1"/>
    <col min="14" max="14" width="4.42578125" customWidth="1"/>
    <col min="16" max="16" width="6.42578125" customWidth="1"/>
    <col min="17" max="17" width="6.140625" customWidth="1"/>
    <col min="18" max="18" width="5.5703125" customWidth="1"/>
    <col min="19" max="19" width="6.5703125" customWidth="1"/>
    <col min="20" max="20" width="9.140625" customWidth="1"/>
  </cols>
  <sheetData>
    <row r="2" spans="1:20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2.75" customHeight="1">
      <c r="A3" s="168" t="s">
        <v>56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28.5" customHeight="1" thickBot="1">
      <c r="A5" s="168" t="s">
        <v>174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8.75">
      <c r="A6" s="169" t="s">
        <v>1</v>
      </c>
      <c r="B6" s="171" t="s">
        <v>2</v>
      </c>
      <c r="C6" s="171" t="s">
        <v>44</v>
      </c>
      <c r="D6" s="65"/>
      <c r="E6" s="65"/>
      <c r="F6" s="65"/>
      <c r="G6" s="173" t="s">
        <v>45</v>
      </c>
      <c r="H6" s="173"/>
      <c r="I6" s="173"/>
      <c r="J6" s="173"/>
      <c r="K6" s="173"/>
      <c r="L6" s="173"/>
      <c r="M6" s="173"/>
      <c r="N6" s="173"/>
      <c r="O6" s="173"/>
      <c r="P6" s="173"/>
      <c r="Q6" s="65"/>
      <c r="R6" s="65"/>
      <c r="S6" s="65"/>
      <c r="T6" s="174" t="s">
        <v>17</v>
      </c>
    </row>
    <row r="7" spans="1:20" ht="18" customHeight="1">
      <c r="A7" s="170"/>
      <c r="B7" s="172"/>
      <c r="C7" s="172"/>
      <c r="D7" s="63" t="s">
        <v>20</v>
      </c>
      <c r="E7" s="63" t="s">
        <v>18</v>
      </c>
      <c r="F7" s="63" t="s">
        <v>19</v>
      </c>
      <c r="G7" s="63" t="s">
        <v>4</v>
      </c>
      <c r="H7" s="63" t="s">
        <v>5</v>
      </c>
      <c r="I7" s="63" t="s">
        <v>6</v>
      </c>
      <c r="J7" s="63" t="s">
        <v>7</v>
      </c>
      <c r="K7" s="63" t="s">
        <v>8</v>
      </c>
      <c r="L7" s="63" t="s">
        <v>9</v>
      </c>
      <c r="M7" s="63" t="s">
        <v>10</v>
      </c>
      <c r="N7" s="63" t="s">
        <v>11</v>
      </c>
      <c r="O7" s="63" t="s">
        <v>12</v>
      </c>
      <c r="P7" s="63" t="s">
        <v>13</v>
      </c>
      <c r="Q7" s="63" t="s">
        <v>14</v>
      </c>
      <c r="R7" s="63" t="s">
        <v>15</v>
      </c>
      <c r="S7" s="63" t="s">
        <v>16</v>
      </c>
      <c r="T7" s="175"/>
    </row>
    <row r="8" spans="1:20" ht="18" customHeight="1">
      <c r="A8" s="134">
        <v>1</v>
      </c>
      <c r="B8" s="136" t="s">
        <v>108</v>
      </c>
      <c r="C8" s="136" t="s">
        <v>212</v>
      </c>
      <c r="D8" s="39">
        <v>19</v>
      </c>
      <c r="E8" s="39">
        <v>4</v>
      </c>
      <c r="F8" s="39">
        <v>0</v>
      </c>
      <c r="G8" s="39"/>
      <c r="H8" s="59">
        <f>((D8*5)+(5/12*E8)+(5/365*F8)+G8)</f>
        <v>96.666666666666671</v>
      </c>
      <c r="I8" s="39"/>
      <c r="J8" s="39">
        <v>6</v>
      </c>
      <c r="K8" s="39">
        <v>6</v>
      </c>
      <c r="L8" s="39"/>
      <c r="M8" s="39"/>
      <c r="N8" s="39"/>
      <c r="O8" s="39"/>
      <c r="P8" s="39"/>
      <c r="Q8" s="39"/>
      <c r="R8" s="39"/>
      <c r="S8" s="39"/>
      <c r="T8" s="59">
        <f>((H8+J8+K8+L8+N8+Q8)-(I8+M8+O8+P8))</f>
        <v>108.66666666666667</v>
      </c>
    </row>
    <row r="9" spans="1:20" ht="18" customHeight="1">
      <c r="A9" s="140">
        <v>2</v>
      </c>
      <c r="B9" s="142" t="s">
        <v>53</v>
      </c>
      <c r="C9" s="144" t="s">
        <v>54</v>
      </c>
      <c r="D9" s="39">
        <v>25</v>
      </c>
      <c r="E9" s="39">
        <v>2</v>
      </c>
      <c r="F9" s="39">
        <v>14</v>
      </c>
      <c r="G9" s="39"/>
      <c r="H9" s="59">
        <f>((D9*5)+(5/12*E9)+(5/365*F9)+G9)</f>
        <v>126.02511415525113</v>
      </c>
      <c r="I9" s="39">
        <v>9</v>
      </c>
      <c r="J9" s="39">
        <v>6</v>
      </c>
      <c r="K9" s="39">
        <v>6</v>
      </c>
      <c r="L9" s="39"/>
      <c r="M9" s="39"/>
      <c r="N9" s="39">
        <v>1</v>
      </c>
      <c r="O9" s="39">
        <v>15</v>
      </c>
      <c r="P9" s="39">
        <v>10</v>
      </c>
      <c r="Q9" s="39"/>
      <c r="R9" s="39"/>
      <c r="S9" s="39"/>
      <c r="T9" s="59">
        <f>((H9+J9+K9+L9+N9+Q9)-(I9+M9+O9+P9))</f>
        <v>105.02511415525112</v>
      </c>
    </row>
    <row r="10" spans="1:20" ht="18" customHeight="1">
      <c r="A10" s="134">
        <v>3</v>
      </c>
      <c r="B10" s="136" t="s">
        <v>121</v>
      </c>
      <c r="C10" s="136" t="s">
        <v>211</v>
      </c>
      <c r="D10" s="39">
        <v>21</v>
      </c>
      <c r="E10" s="39">
        <v>4</v>
      </c>
      <c r="F10" s="39">
        <v>0</v>
      </c>
      <c r="G10" s="39"/>
      <c r="H10" s="59">
        <f>((D10*5)+(5/12*E10)+(5/365*F10)+G10)</f>
        <v>106.66666666666667</v>
      </c>
      <c r="I10" s="39"/>
      <c r="J10" s="39">
        <v>6</v>
      </c>
      <c r="K10" s="39">
        <v>6</v>
      </c>
      <c r="L10" s="39"/>
      <c r="M10" s="39"/>
      <c r="N10" s="39"/>
      <c r="O10" s="39">
        <v>15</v>
      </c>
      <c r="P10" s="39"/>
      <c r="Q10" s="39"/>
      <c r="R10" s="39"/>
      <c r="S10" s="39"/>
      <c r="T10" s="59">
        <f>((H10+J10+K10+L10+N10+Q10)-(I10+M10+O10+P10))</f>
        <v>103.66666666666667</v>
      </c>
    </row>
    <row r="11" spans="1:20" s="135" customFormat="1" ht="28.5" customHeight="1" thickBot="1">
      <c r="A11" s="141">
        <v>4</v>
      </c>
      <c r="B11" s="143" t="s">
        <v>107</v>
      </c>
      <c r="C11" s="143" t="s">
        <v>213</v>
      </c>
      <c r="D11" s="39">
        <v>24</v>
      </c>
      <c r="E11" s="39">
        <v>1</v>
      </c>
      <c r="F11" s="39">
        <v>29</v>
      </c>
      <c r="G11" s="39"/>
      <c r="H11" s="59">
        <f>((D11*5)+(5/12*E11)+(5/365*F11)+G11)</f>
        <v>120.81392694063928</v>
      </c>
      <c r="I11" s="39">
        <v>30</v>
      </c>
      <c r="J11" s="39">
        <v>6</v>
      </c>
      <c r="K11" s="39">
        <v>6</v>
      </c>
      <c r="L11" s="39"/>
      <c r="M11" s="39"/>
      <c r="N11" s="39"/>
      <c r="O11" s="39">
        <v>15</v>
      </c>
      <c r="P11" s="39"/>
      <c r="Q11" s="39"/>
      <c r="R11" s="39"/>
      <c r="S11" s="39"/>
      <c r="T11" s="59">
        <f>((H11+J11+K11+L11+N11+Q11)-(I11+M11+O11+P11))</f>
        <v>87.813926940639277</v>
      </c>
    </row>
    <row r="12" spans="1:20" ht="28.5" customHeight="1">
      <c r="A12" s="85"/>
      <c r="B12" s="86"/>
      <c r="C12" s="87"/>
      <c r="D12" s="88"/>
      <c r="E12" s="88"/>
      <c r="F12" s="88"/>
      <c r="G12" s="88"/>
      <c r="H12" s="89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1"/>
    </row>
    <row r="13" spans="1:20" ht="18.75">
      <c r="A13" s="51"/>
      <c r="B13" s="64" t="s">
        <v>46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4"/>
      <c r="O13" s="44"/>
      <c r="P13" s="14"/>
      <c r="Q13" s="14"/>
      <c r="R13" s="14"/>
      <c r="S13" t="s">
        <v>47</v>
      </c>
      <c r="T13" s="14"/>
    </row>
    <row r="14" spans="1:20" ht="27" customHeight="1">
      <c r="A14" s="51"/>
      <c r="B14" s="64" t="s">
        <v>48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4"/>
      <c r="O14" s="44"/>
      <c r="P14" s="14"/>
      <c r="Q14" s="14"/>
      <c r="R14" s="14"/>
      <c r="S14" s="14"/>
      <c r="T14" s="14"/>
    </row>
    <row r="15" spans="1:20" ht="25.5" customHeight="1">
      <c r="A15" s="1"/>
      <c r="B15" s="64" t="s">
        <v>33</v>
      </c>
      <c r="C15" s="64"/>
      <c r="D15" s="64"/>
      <c r="E15" s="64"/>
      <c r="F15" s="64"/>
      <c r="G15" s="64"/>
      <c r="H15" s="64"/>
      <c r="I15" s="176" t="s">
        <v>173</v>
      </c>
      <c r="J15" s="176"/>
      <c r="K15" s="176"/>
      <c r="L15" s="64"/>
      <c r="M15" s="64"/>
      <c r="N15" s="52"/>
      <c r="O15" s="52"/>
      <c r="P15" s="1"/>
      <c r="Q15" s="1"/>
      <c r="R15" s="1"/>
      <c r="S15" s="1"/>
      <c r="T15" s="1"/>
    </row>
    <row r="16" spans="1:20" ht="18.75">
      <c r="A16" s="1"/>
      <c r="I16" s="64"/>
      <c r="J16" s="177"/>
      <c r="K16" s="177"/>
      <c r="L16" s="177"/>
      <c r="M16" s="177"/>
      <c r="N16" s="52"/>
      <c r="O16" s="52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42"/>
      <c r="K17" s="42"/>
      <c r="L17" s="42"/>
      <c r="M17" s="42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42"/>
      <c r="K18" s="42"/>
      <c r="L18" s="42"/>
      <c r="M18" s="42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42"/>
      <c r="K19" s="42"/>
      <c r="L19" s="42"/>
      <c r="M19" s="42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 customHeight="1">
      <c r="A21" s="16" t="s">
        <v>34</v>
      </c>
      <c r="B21" s="72"/>
      <c r="C21" s="72"/>
      <c r="D21" s="149" t="s">
        <v>21</v>
      </c>
      <c r="E21" s="149"/>
      <c r="F21" s="149"/>
      <c r="G21" s="149"/>
      <c r="H21" s="149"/>
      <c r="I21" s="149"/>
      <c r="J21" s="13"/>
      <c r="K21" s="13"/>
      <c r="L21" s="13"/>
      <c r="M21" s="13"/>
      <c r="N21" s="151" t="s">
        <v>28</v>
      </c>
      <c r="O21" s="151"/>
      <c r="P21" s="151"/>
      <c r="Q21" s="151"/>
      <c r="R21" s="151"/>
      <c r="S21" s="72"/>
      <c r="T21" s="13"/>
    </row>
    <row r="22" spans="1:20" ht="15.75">
      <c r="A22" s="150" t="s">
        <v>108</v>
      </c>
      <c r="B22" s="150"/>
      <c r="C22" s="72"/>
      <c r="D22" s="149" t="s">
        <v>63</v>
      </c>
      <c r="E22" s="149"/>
      <c r="F22" s="149"/>
      <c r="G22" s="149"/>
      <c r="H22" s="149"/>
      <c r="I22" s="149"/>
      <c r="J22" s="13"/>
      <c r="K22" s="13"/>
      <c r="L22" s="13"/>
      <c r="M22" s="13"/>
      <c r="N22" s="149" t="s">
        <v>64</v>
      </c>
      <c r="O22" s="149"/>
      <c r="P22" s="149"/>
      <c r="Q22" s="149"/>
      <c r="R22" s="149"/>
      <c r="S22" s="149"/>
      <c r="T22" s="13"/>
    </row>
    <row r="23" spans="1:20" ht="15.75">
      <c r="A23" s="149" t="s">
        <v>169</v>
      </c>
      <c r="B23" s="149"/>
      <c r="C23" s="72"/>
      <c r="D23" s="149" t="s">
        <v>23</v>
      </c>
      <c r="E23" s="149"/>
      <c r="F23" s="149"/>
      <c r="G23" s="149"/>
      <c r="H23" s="149"/>
      <c r="I23" s="149"/>
      <c r="J23" s="13"/>
      <c r="K23" s="13"/>
      <c r="L23" s="13"/>
      <c r="M23" s="33"/>
      <c r="N23" s="149" t="s">
        <v>23</v>
      </c>
      <c r="O23" s="149"/>
      <c r="P23" s="149"/>
      <c r="Q23" s="149"/>
      <c r="R23" s="149"/>
      <c r="S23" s="149"/>
      <c r="T23" s="13"/>
    </row>
    <row r="24" spans="1:20" ht="15.75">
      <c r="A24" s="12"/>
      <c r="B24" s="72" t="s">
        <v>66</v>
      </c>
      <c r="C24" s="72"/>
      <c r="D24" s="12"/>
      <c r="E24" s="12"/>
      <c r="F24" s="146" t="s">
        <v>59</v>
      </c>
      <c r="G24" s="146"/>
      <c r="H24" s="146"/>
      <c r="I24" s="12"/>
      <c r="J24" s="12"/>
      <c r="K24" s="12"/>
      <c r="L24" s="12"/>
      <c r="M24" s="12"/>
      <c r="N24" s="24"/>
      <c r="O24" s="147" t="s">
        <v>60</v>
      </c>
      <c r="P24" s="147"/>
      <c r="Q24" s="147"/>
      <c r="R24" s="147"/>
      <c r="S24" s="24"/>
      <c r="T24" s="12"/>
    </row>
    <row r="25" spans="1:20" ht="15.75">
      <c r="A25" s="12"/>
      <c r="B25" s="72"/>
      <c r="C25" s="72"/>
      <c r="D25" s="12"/>
      <c r="E25" s="12"/>
      <c r="F25" s="12"/>
      <c r="G25" s="12"/>
      <c r="H25" s="7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.75">
      <c r="A26" s="12"/>
      <c r="B26" s="72"/>
      <c r="C26" s="72"/>
      <c r="D26" s="12"/>
      <c r="E26" s="12"/>
      <c r="F26" s="12"/>
      <c r="G26" s="12"/>
      <c r="H26" s="7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.75">
      <c r="A27" s="145" t="s">
        <v>22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</row>
    <row r="28" spans="1:20" ht="15.75">
      <c r="A28" s="152" t="s">
        <v>170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ht="15.75">
      <c r="A29" s="12"/>
      <c r="B29" s="72"/>
      <c r="C29" s="72"/>
      <c r="D29" s="12"/>
      <c r="E29" s="12"/>
      <c r="F29" s="12"/>
      <c r="G29" s="12"/>
      <c r="H29" s="7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.75">
      <c r="A30" s="151" t="s">
        <v>171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20" ht="15.75">
      <c r="A31" s="145" t="s">
        <v>38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ht="15.75">
      <c r="A32" s="12"/>
      <c r="B32" s="72"/>
      <c r="C32" s="72"/>
      <c r="D32" s="12"/>
      <c r="E32" s="12"/>
      <c r="F32" s="145" t="s">
        <v>68</v>
      </c>
      <c r="G32" s="145"/>
      <c r="H32" s="14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.75">
      <c r="A33" s="10"/>
      <c r="B33" s="9"/>
      <c r="C33" s="9"/>
      <c r="D33" s="10"/>
      <c r="E33" s="10"/>
      <c r="F33" s="10"/>
      <c r="G33" s="10"/>
      <c r="H33" s="18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34"/>
    </row>
  </sheetData>
  <autoFilter ref="T6:T11">
    <sortState ref="A9:T11">
      <sortCondition descending="1" ref="T6:T11"/>
    </sortState>
  </autoFilter>
  <mergeCells count="26">
    <mergeCell ref="I15:K15"/>
    <mergeCell ref="A27:T27"/>
    <mergeCell ref="A30:T30"/>
    <mergeCell ref="J16:M16"/>
    <mergeCell ref="F24:H24"/>
    <mergeCell ref="D21:I21"/>
    <mergeCell ref="D22:I22"/>
    <mergeCell ref="N22:S22"/>
    <mergeCell ref="D23:I23"/>
    <mergeCell ref="N23:S23"/>
    <mergeCell ref="N21:R21"/>
    <mergeCell ref="A2:T2"/>
    <mergeCell ref="A3:T3"/>
    <mergeCell ref="A4:T4"/>
    <mergeCell ref="A5:T5"/>
    <mergeCell ref="A6:A7"/>
    <mergeCell ref="B6:B7"/>
    <mergeCell ref="C6:C7"/>
    <mergeCell ref="G6:P6"/>
    <mergeCell ref="T6:T7"/>
    <mergeCell ref="F32:H32"/>
    <mergeCell ref="A22:B22"/>
    <mergeCell ref="A23:B23"/>
    <mergeCell ref="O24:R24"/>
    <mergeCell ref="A28:T28"/>
    <mergeCell ref="A31:T31"/>
  </mergeCells>
  <pageMargins left="0.26" right="0.22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6" zoomScaleNormal="100" zoomScalePageLayoutView="82" workbookViewId="0">
      <selection activeCell="C4" sqref="C4:C5"/>
    </sheetView>
  </sheetViews>
  <sheetFormatPr defaultRowHeight="12.75"/>
  <cols>
    <col min="1" max="1" width="6" customWidth="1"/>
    <col min="2" max="2" width="23.7109375" customWidth="1"/>
    <col min="3" max="3" width="28.5703125" customWidth="1"/>
    <col min="4" max="7" width="6" customWidth="1"/>
    <col min="8" max="8" width="9.85546875" customWidth="1"/>
    <col min="9" max="19" width="9" customWidth="1"/>
    <col min="20" max="20" width="24.42578125" customWidth="1"/>
    <col min="21" max="21" width="1.28515625" customWidth="1"/>
  </cols>
  <sheetData>
    <row r="1" spans="1:22" ht="24" customHeight="1">
      <c r="A1" s="178" t="s">
        <v>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2" ht="21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2"/>
      <c r="V2" s="2"/>
    </row>
    <row r="3" spans="1:22" ht="24.75" customHeight="1">
      <c r="A3" s="179" t="s">
        <v>175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2"/>
      <c r="V3" s="2"/>
    </row>
    <row r="4" spans="1:22" ht="47.25" customHeight="1">
      <c r="A4" s="180" t="s">
        <v>1</v>
      </c>
      <c r="B4" s="181" t="s">
        <v>2</v>
      </c>
      <c r="C4" s="181" t="s">
        <v>3</v>
      </c>
      <c r="D4" s="56"/>
      <c r="E4" s="57"/>
      <c r="F4" s="58"/>
      <c r="G4" s="53" t="s">
        <v>51</v>
      </c>
      <c r="H4" s="54"/>
      <c r="I4" s="54"/>
      <c r="J4" s="54"/>
      <c r="K4" s="54"/>
      <c r="L4" s="54"/>
      <c r="M4" s="54"/>
      <c r="N4" s="54"/>
      <c r="O4" s="54"/>
      <c r="P4" s="55"/>
      <c r="Q4" s="56"/>
      <c r="R4" s="57"/>
      <c r="S4" s="58"/>
      <c r="T4" s="182" t="s">
        <v>17</v>
      </c>
      <c r="U4" s="2"/>
      <c r="V4" s="2"/>
    </row>
    <row r="5" spans="1:22" ht="34.5" customHeight="1">
      <c r="A5" s="180"/>
      <c r="B5" s="181"/>
      <c r="C5" s="181"/>
      <c r="D5" s="46" t="s">
        <v>20</v>
      </c>
      <c r="E5" s="47" t="s">
        <v>18</v>
      </c>
      <c r="F5" s="47" t="s">
        <v>19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9</v>
      </c>
      <c r="M5" s="47" t="s">
        <v>10</v>
      </c>
      <c r="N5" s="47" t="s">
        <v>11</v>
      </c>
      <c r="O5" s="47" t="s">
        <v>12</v>
      </c>
      <c r="P5" s="47" t="s">
        <v>13</v>
      </c>
      <c r="Q5" s="47" t="s">
        <v>14</v>
      </c>
      <c r="R5" s="47" t="s">
        <v>15</v>
      </c>
      <c r="S5" s="47" t="s">
        <v>16</v>
      </c>
      <c r="T5" s="183"/>
      <c r="U5" s="2"/>
      <c r="V5" s="2"/>
    </row>
    <row r="6" spans="1:22" ht="30" customHeight="1">
      <c r="A6" s="117">
        <v>1</v>
      </c>
      <c r="B6" s="115" t="s">
        <v>91</v>
      </c>
      <c r="C6" s="121" t="s">
        <v>61</v>
      </c>
      <c r="D6" s="60">
        <v>39</v>
      </c>
      <c r="E6" s="60">
        <v>0</v>
      </c>
      <c r="F6" s="60">
        <v>28</v>
      </c>
      <c r="G6" s="48"/>
      <c r="H6" s="61">
        <f t="shared" ref="H6:H17" si="0">((D6*5)+(5/12*E6)+(5/365*F6)+G6)</f>
        <v>195.38356164383561</v>
      </c>
      <c r="I6" s="49">
        <v>15</v>
      </c>
      <c r="J6" s="49">
        <v>6</v>
      </c>
      <c r="K6" s="49">
        <v>3</v>
      </c>
      <c r="L6" s="49"/>
      <c r="M6" s="49"/>
      <c r="N6" s="49"/>
      <c r="O6" s="49"/>
      <c r="P6" s="49">
        <v>10</v>
      </c>
      <c r="Q6" s="49"/>
      <c r="R6" s="49"/>
      <c r="S6" s="49"/>
      <c r="T6" s="62">
        <f t="shared" ref="T6:T17" si="1">((H6+J6+K6+L6+N6+Q6)-(I6+M6+O6+P6))</f>
        <v>179.38356164383561</v>
      </c>
      <c r="U6" s="2"/>
      <c r="V6" s="2"/>
    </row>
    <row r="7" spans="1:22" ht="30" customHeight="1">
      <c r="A7" s="117">
        <v>2</v>
      </c>
      <c r="B7" s="123" t="s">
        <v>94</v>
      </c>
      <c r="C7" s="121" t="s">
        <v>61</v>
      </c>
      <c r="D7" s="60">
        <v>33</v>
      </c>
      <c r="E7" s="60">
        <v>2</v>
      </c>
      <c r="F7" s="60">
        <v>10</v>
      </c>
      <c r="G7" s="48"/>
      <c r="H7" s="61">
        <f t="shared" si="0"/>
        <v>165.9703196347032</v>
      </c>
      <c r="I7" s="49">
        <v>9</v>
      </c>
      <c r="J7" s="49">
        <v>6</v>
      </c>
      <c r="K7" s="49">
        <v>6</v>
      </c>
      <c r="L7" s="49"/>
      <c r="M7" s="49"/>
      <c r="N7" s="49">
        <v>10</v>
      </c>
      <c r="O7" s="49">
        <v>15</v>
      </c>
      <c r="P7" s="49"/>
      <c r="Q7" s="49"/>
      <c r="R7" s="49"/>
      <c r="S7" s="49"/>
      <c r="T7" s="62">
        <f t="shared" si="1"/>
        <v>163.9703196347032</v>
      </c>
      <c r="U7" s="2"/>
      <c r="V7" s="2"/>
    </row>
    <row r="8" spans="1:22" ht="30" customHeight="1">
      <c r="A8" s="117">
        <v>3</v>
      </c>
      <c r="B8" s="131" t="s">
        <v>102</v>
      </c>
      <c r="C8" s="121" t="s">
        <v>61</v>
      </c>
      <c r="D8" s="60">
        <v>25</v>
      </c>
      <c r="E8" s="60">
        <v>9</v>
      </c>
      <c r="F8" s="60">
        <v>9</v>
      </c>
      <c r="G8" s="48"/>
      <c r="H8" s="61">
        <f t="shared" si="0"/>
        <v>128.87328767123287</v>
      </c>
      <c r="I8" s="49">
        <v>15</v>
      </c>
      <c r="J8" s="49">
        <v>6</v>
      </c>
      <c r="K8" s="49">
        <v>6</v>
      </c>
      <c r="L8" s="49"/>
      <c r="M8" s="49"/>
      <c r="N8" s="49">
        <v>5</v>
      </c>
      <c r="O8" s="49"/>
      <c r="P8" s="49"/>
      <c r="Q8" s="49"/>
      <c r="R8" s="49"/>
      <c r="S8" s="49"/>
      <c r="T8" s="62">
        <f t="shared" si="1"/>
        <v>130.87328767123287</v>
      </c>
      <c r="U8" s="2"/>
      <c r="V8" s="2"/>
    </row>
    <row r="9" spans="1:22" ht="30" customHeight="1">
      <c r="A9" s="117">
        <v>4</v>
      </c>
      <c r="B9" s="131" t="s">
        <v>123</v>
      </c>
      <c r="C9" s="121" t="s">
        <v>61</v>
      </c>
      <c r="D9" s="60">
        <v>24</v>
      </c>
      <c r="E9" s="60">
        <v>5</v>
      </c>
      <c r="F9" s="60">
        <v>14</v>
      </c>
      <c r="G9" s="48"/>
      <c r="H9" s="61">
        <f t="shared" si="0"/>
        <v>122.27511415525113</v>
      </c>
      <c r="I9" s="49">
        <v>6</v>
      </c>
      <c r="J9" s="49">
        <v>6</v>
      </c>
      <c r="K9" s="49">
        <v>6</v>
      </c>
      <c r="L9" s="49"/>
      <c r="M9" s="49"/>
      <c r="N9" s="49">
        <v>2</v>
      </c>
      <c r="O9" s="49"/>
      <c r="P9" s="49"/>
      <c r="Q9" s="49"/>
      <c r="R9" s="49"/>
      <c r="S9" s="49"/>
      <c r="T9" s="62">
        <f t="shared" si="1"/>
        <v>130.27511415525112</v>
      </c>
      <c r="U9" s="2"/>
      <c r="V9" s="2"/>
    </row>
    <row r="10" spans="1:22" ht="34.5" customHeight="1">
      <c r="A10" s="117">
        <v>5</v>
      </c>
      <c r="B10" s="122" t="s">
        <v>114</v>
      </c>
      <c r="C10" s="121" t="s">
        <v>61</v>
      </c>
      <c r="D10" s="60">
        <v>27</v>
      </c>
      <c r="E10" s="60">
        <v>0</v>
      </c>
      <c r="F10" s="60">
        <v>28</v>
      </c>
      <c r="G10" s="48"/>
      <c r="H10" s="62">
        <f t="shared" si="0"/>
        <v>135.38356164383561</v>
      </c>
      <c r="I10" s="49">
        <v>9</v>
      </c>
      <c r="J10" s="49">
        <v>6</v>
      </c>
      <c r="K10" s="49">
        <v>6</v>
      </c>
      <c r="L10" s="49"/>
      <c r="M10" s="49"/>
      <c r="N10" s="49">
        <v>5</v>
      </c>
      <c r="O10" s="49">
        <v>15</v>
      </c>
      <c r="P10" s="49"/>
      <c r="Q10" s="49"/>
      <c r="R10" s="49"/>
      <c r="S10" s="49"/>
      <c r="T10" s="62">
        <f t="shared" si="1"/>
        <v>128.38356164383561</v>
      </c>
      <c r="U10" s="2"/>
      <c r="V10" s="2"/>
    </row>
    <row r="11" spans="1:22" ht="34.5" customHeight="1">
      <c r="A11" s="117">
        <v>6</v>
      </c>
      <c r="B11" s="123" t="s">
        <v>80</v>
      </c>
      <c r="C11" s="121" t="s">
        <v>61</v>
      </c>
      <c r="D11" s="38">
        <v>27</v>
      </c>
      <c r="E11" s="38">
        <v>1</v>
      </c>
      <c r="F11" s="38">
        <v>17</v>
      </c>
      <c r="G11" s="38"/>
      <c r="H11" s="83">
        <f t="shared" si="0"/>
        <v>135.64954337899542</v>
      </c>
      <c r="I11" s="39">
        <v>15</v>
      </c>
      <c r="J11" s="39">
        <v>6</v>
      </c>
      <c r="K11" s="39">
        <v>6</v>
      </c>
      <c r="L11" s="39"/>
      <c r="M11" s="39"/>
      <c r="N11" s="39"/>
      <c r="O11" s="39">
        <v>15</v>
      </c>
      <c r="P11" s="39"/>
      <c r="Q11" s="39"/>
      <c r="R11" s="39"/>
      <c r="S11" s="39"/>
      <c r="T11" s="59">
        <f t="shared" si="1"/>
        <v>117.64954337899542</v>
      </c>
      <c r="U11" s="2"/>
      <c r="V11" s="2"/>
    </row>
    <row r="12" spans="1:22" ht="34.5" customHeight="1">
      <c r="A12" s="117">
        <v>7</v>
      </c>
      <c r="B12" s="122" t="s">
        <v>105</v>
      </c>
      <c r="C12" s="121" t="s">
        <v>61</v>
      </c>
      <c r="D12" s="60">
        <v>21</v>
      </c>
      <c r="E12" s="60">
        <v>9</v>
      </c>
      <c r="F12" s="60">
        <v>13</v>
      </c>
      <c r="G12" s="48"/>
      <c r="H12" s="61">
        <f t="shared" si="0"/>
        <v>108.92808219178082</v>
      </c>
      <c r="I12" s="49">
        <v>15</v>
      </c>
      <c r="J12" s="49">
        <v>6</v>
      </c>
      <c r="K12" s="49">
        <v>6</v>
      </c>
      <c r="L12" s="49">
        <v>2</v>
      </c>
      <c r="M12" s="49"/>
      <c r="N12" s="49"/>
      <c r="O12" s="49"/>
      <c r="P12" s="49"/>
      <c r="Q12" s="49"/>
      <c r="R12" s="49"/>
      <c r="S12" s="49"/>
      <c r="T12" s="62">
        <f t="shared" si="1"/>
        <v>107.92808219178082</v>
      </c>
      <c r="U12" s="2"/>
      <c r="V12" s="2"/>
    </row>
    <row r="13" spans="1:22" ht="34.5" customHeight="1">
      <c r="A13" s="117">
        <v>8</v>
      </c>
      <c r="B13" s="123" t="s">
        <v>89</v>
      </c>
      <c r="C13" s="121" t="s">
        <v>61</v>
      </c>
      <c r="D13" s="60">
        <v>12</v>
      </c>
      <c r="E13" s="60">
        <v>4</v>
      </c>
      <c r="F13" s="60">
        <v>14</v>
      </c>
      <c r="G13" s="48"/>
      <c r="H13" s="61">
        <f t="shared" si="0"/>
        <v>61.858447488584474</v>
      </c>
      <c r="I13" s="49">
        <v>15</v>
      </c>
      <c r="J13" s="49">
        <v>6</v>
      </c>
      <c r="K13" s="49">
        <v>6</v>
      </c>
      <c r="L13" s="49">
        <v>1</v>
      </c>
      <c r="M13" s="49"/>
      <c r="N13" s="49"/>
      <c r="O13" s="49">
        <v>15</v>
      </c>
      <c r="P13" s="49"/>
      <c r="Q13" s="49">
        <v>40</v>
      </c>
      <c r="R13" s="49"/>
      <c r="S13" s="49"/>
      <c r="T13" s="62">
        <f t="shared" si="1"/>
        <v>84.858447488584474</v>
      </c>
      <c r="U13" s="2"/>
      <c r="V13" s="2"/>
    </row>
    <row r="14" spans="1:22" ht="32.25" customHeight="1">
      <c r="A14" s="117">
        <v>9</v>
      </c>
      <c r="B14" s="115" t="s">
        <v>98</v>
      </c>
      <c r="C14" s="121" t="s">
        <v>61</v>
      </c>
      <c r="D14" s="60">
        <v>5</v>
      </c>
      <c r="E14" s="60">
        <v>5</v>
      </c>
      <c r="F14" s="60">
        <v>2</v>
      </c>
      <c r="G14" s="48"/>
      <c r="H14" s="61">
        <f t="shared" si="0"/>
        <v>27.110730593607304</v>
      </c>
      <c r="I14" s="49">
        <v>1</v>
      </c>
      <c r="J14" s="49">
        <v>6</v>
      </c>
      <c r="K14" s="49">
        <v>6</v>
      </c>
      <c r="L14" s="49">
        <v>1</v>
      </c>
      <c r="M14" s="49"/>
      <c r="N14" s="49">
        <v>2</v>
      </c>
      <c r="O14" s="49"/>
      <c r="P14" s="49"/>
      <c r="Q14" s="49">
        <v>40</v>
      </c>
      <c r="R14" s="49"/>
      <c r="S14" s="49"/>
      <c r="T14" s="62">
        <f t="shared" si="1"/>
        <v>81.1107305936073</v>
      </c>
      <c r="U14" s="2"/>
      <c r="V14" s="2"/>
    </row>
    <row r="15" spans="1:22" ht="32.25" customHeight="1">
      <c r="A15" s="117">
        <v>10</v>
      </c>
      <c r="B15" s="122" t="s">
        <v>117</v>
      </c>
      <c r="C15" s="121" t="s">
        <v>61</v>
      </c>
      <c r="D15" s="60">
        <v>12</v>
      </c>
      <c r="E15" s="60">
        <v>2</v>
      </c>
      <c r="F15" s="60">
        <v>7</v>
      </c>
      <c r="G15" s="48"/>
      <c r="H15" s="61">
        <f t="shared" si="0"/>
        <v>60.929223744292237</v>
      </c>
      <c r="I15" s="49">
        <v>15</v>
      </c>
      <c r="J15" s="49">
        <v>6</v>
      </c>
      <c r="K15" s="49">
        <v>6</v>
      </c>
      <c r="L15" s="49"/>
      <c r="M15" s="49"/>
      <c r="N15" s="49">
        <v>1</v>
      </c>
      <c r="O15" s="49"/>
      <c r="P15" s="49"/>
      <c r="Q15" s="49"/>
      <c r="R15" s="49"/>
      <c r="S15" s="49"/>
      <c r="T15" s="62">
        <f t="shared" si="1"/>
        <v>58.929223744292244</v>
      </c>
      <c r="U15" s="2"/>
      <c r="V15" s="2"/>
    </row>
    <row r="16" spans="1:22" ht="32.25" customHeight="1">
      <c r="A16" s="117">
        <v>11</v>
      </c>
      <c r="B16" s="131" t="s">
        <v>79</v>
      </c>
      <c r="C16" s="121" t="s">
        <v>61</v>
      </c>
      <c r="D16" s="60">
        <v>12</v>
      </c>
      <c r="E16" s="60">
        <v>5</v>
      </c>
      <c r="F16" s="60">
        <v>2</v>
      </c>
      <c r="G16" s="48"/>
      <c r="H16" s="61">
        <f t="shared" si="0"/>
        <v>62.110730593607308</v>
      </c>
      <c r="I16" s="49">
        <v>15</v>
      </c>
      <c r="J16" s="49">
        <v>6</v>
      </c>
      <c r="K16" s="49">
        <v>3</v>
      </c>
      <c r="L16" s="49"/>
      <c r="M16" s="49"/>
      <c r="N16" s="49"/>
      <c r="O16" s="49">
        <v>15</v>
      </c>
      <c r="P16" s="49"/>
      <c r="Q16" s="49"/>
      <c r="R16" s="49"/>
      <c r="S16" s="49"/>
      <c r="T16" s="62">
        <f t="shared" si="1"/>
        <v>41.110730593607315</v>
      </c>
      <c r="U16" s="2"/>
      <c r="V16" s="2"/>
    </row>
    <row r="17" spans="1:22" ht="32.25" customHeight="1">
      <c r="A17" s="117">
        <v>12</v>
      </c>
      <c r="B17" s="122" t="s">
        <v>182</v>
      </c>
      <c r="C17" s="121" t="s">
        <v>61</v>
      </c>
      <c r="D17" s="60">
        <v>8</v>
      </c>
      <c r="E17" s="60">
        <v>0</v>
      </c>
      <c r="F17" s="60">
        <v>10</v>
      </c>
      <c r="G17" s="48"/>
      <c r="H17" s="61">
        <f t="shared" si="0"/>
        <v>40.136986301369866</v>
      </c>
      <c r="I17" s="49">
        <v>15</v>
      </c>
      <c r="J17" s="49">
        <v>6</v>
      </c>
      <c r="K17" s="49">
        <v>6</v>
      </c>
      <c r="L17" s="49"/>
      <c r="M17" s="49"/>
      <c r="N17" s="49">
        <v>2</v>
      </c>
      <c r="O17" s="49"/>
      <c r="P17" s="49"/>
      <c r="Q17" s="49"/>
      <c r="R17" s="49"/>
      <c r="S17" s="49"/>
      <c r="T17" s="62">
        <f t="shared" si="1"/>
        <v>39.136986301369866</v>
      </c>
      <c r="U17" s="2"/>
      <c r="V17" s="2"/>
    </row>
    <row r="18" spans="1:22" ht="26.25" customHeight="1">
      <c r="A18" s="117"/>
      <c r="B18" s="123"/>
      <c r="C18" s="121"/>
      <c r="D18" s="60"/>
      <c r="E18" s="60"/>
      <c r="F18" s="60"/>
      <c r="G18" s="48"/>
      <c r="H18" s="61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62"/>
      <c r="U18" s="2"/>
      <c r="V18" s="2"/>
    </row>
    <row r="19" spans="1:22" ht="25.5" customHeight="1">
      <c r="A19" s="79"/>
      <c r="B19" s="75"/>
      <c r="C19" s="75"/>
      <c r="D19" s="80"/>
      <c r="E19" s="80"/>
      <c r="F19" s="80"/>
      <c r="G19" s="80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1"/>
      <c r="U19" s="2"/>
      <c r="V19" s="2"/>
    </row>
    <row r="20" spans="1:22" ht="15">
      <c r="A20" s="15"/>
      <c r="B20" s="69" t="s">
        <v>41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52"/>
      <c r="V20" s="44"/>
    </row>
    <row r="21" spans="1:22" ht="15">
      <c r="A21" s="14"/>
      <c r="B21" s="69" t="s">
        <v>37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52"/>
      <c r="V21" s="44"/>
    </row>
    <row r="22" spans="1:22" ht="15">
      <c r="A22" s="14"/>
      <c r="B22" s="68" t="s">
        <v>36</v>
      </c>
      <c r="C22" s="68"/>
      <c r="D22" s="68"/>
      <c r="E22" s="68"/>
      <c r="F22" s="68"/>
      <c r="G22" s="68"/>
      <c r="H22" s="68"/>
      <c r="I22" s="68"/>
      <c r="J22" s="127" t="s">
        <v>173</v>
      </c>
      <c r="K22" s="127"/>
      <c r="L22" s="127"/>
      <c r="M22" s="127"/>
      <c r="N22" s="68"/>
      <c r="O22" s="68"/>
      <c r="P22" s="68"/>
      <c r="Q22" s="68"/>
      <c r="R22" s="68"/>
      <c r="S22" s="68"/>
      <c r="T22" s="68"/>
      <c r="U22" s="2"/>
      <c r="V22" s="2"/>
    </row>
    <row r="23" spans="1:2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42"/>
      <c r="K26" s="42"/>
      <c r="L26" s="42"/>
      <c r="M26" s="42"/>
      <c r="N26" s="1"/>
      <c r="O26" s="1"/>
      <c r="P26" s="1"/>
      <c r="Q26" s="1"/>
      <c r="R26" s="1"/>
      <c r="S26" s="1"/>
      <c r="T26" s="1"/>
    </row>
    <row r="27" spans="1:2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9"/>
      <c r="Q27" s="149"/>
      <c r="R27" s="149"/>
      <c r="S27" s="149"/>
      <c r="T27" s="149"/>
    </row>
    <row r="28" spans="1:22" ht="15.75">
      <c r="A28" s="149" t="s">
        <v>34</v>
      </c>
      <c r="B28" s="149"/>
      <c r="C28" s="149"/>
      <c r="D28" s="149" t="s">
        <v>21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 t="s">
        <v>21</v>
      </c>
      <c r="Q28" s="149"/>
      <c r="R28" s="149"/>
      <c r="S28" s="149"/>
      <c r="T28" s="149"/>
    </row>
    <row r="29" spans="1:22" ht="38.25" customHeight="1">
      <c r="A29" s="150" t="s">
        <v>108</v>
      </c>
      <c r="B29" s="150"/>
      <c r="C29" s="150"/>
      <c r="D29" s="149" t="s">
        <v>63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 t="s">
        <v>64</v>
      </c>
      <c r="Q29" s="149"/>
      <c r="R29" s="149"/>
      <c r="S29" s="149"/>
      <c r="T29" s="149"/>
    </row>
    <row r="30" spans="1:22" ht="15.75">
      <c r="A30" s="149" t="s">
        <v>169</v>
      </c>
      <c r="B30" s="149"/>
      <c r="C30" s="149"/>
      <c r="D30" s="149" t="s">
        <v>23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 t="s">
        <v>23</v>
      </c>
      <c r="Q30" s="149"/>
      <c r="R30" s="149"/>
      <c r="S30" s="149"/>
      <c r="T30" s="149"/>
    </row>
    <row r="31" spans="1:22" ht="15.75">
      <c r="A31" s="151" t="s">
        <v>67</v>
      </c>
      <c r="B31" s="151"/>
      <c r="C31" s="151"/>
      <c r="D31" s="151" t="s">
        <v>59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49" t="s">
        <v>58</v>
      </c>
      <c r="Q31" s="149"/>
      <c r="R31" s="149"/>
      <c r="S31" s="149"/>
      <c r="T31" s="149"/>
    </row>
    <row r="32" spans="1:22" ht="15.75">
      <c r="A32" s="12"/>
      <c r="B32" s="72"/>
      <c r="C32" s="72"/>
      <c r="D32" s="12"/>
      <c r="E32" s="12"/>
      <c r="F32" s="12"/>
      <c r="G32" s="12"/>
      <c r="H32" s="7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43.5" customHeight="1">
      <c r="A33" s="12"/>
      <c r="B33" s="72"/>
      <c r="C33" s="72"/>
      <c r="D33" s="12"/>
      <c r="E33" s="12"/>
      <c r="F33" s="12"/>
      <c r="G33" s="12"/>
      <c r="H33" s="7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>
      <c r="A34" s="145" t="s">
        <v>22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1:20" ht="15.75">
      <c r="A35" s="152" t="s">
        <v>176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15.75">
      <c r="A36" s="12"/>
      <c r="B36" s="72"/>
      <c r="C36" s="72"/>
      <c r="D36" s="12"/>
      <c r="E36" s="12"/>
      <c r="F36" s="12"/>
      <c r="G36" s="12"/>
      <c r="H36" s="7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.75">
      <c r="A37" s="151" t="s">
        <v>171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</row>
    <row r="38" spans="1:20" ht="15.75">
      <c r="A38" s="145" t="s">
        <v>101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</row>
    <row r="39" spans="1:20" ht="15.75">
      <c r="A39" s="145" t="s">
        <v>58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1:20" ht="15.75">
      <c r="A40" s="10"/>
      <c r="B40" s="9"/>
      <c r="C40" s="9"/>
      <c r="D40" s="10"/>
      <c r="E40" s="10"/>
      <c r="F40" s="10"/>
      <c r="G40" s="10"/>
      <c r="H40" s="1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4"/>
    </row>
    <row r="41" spans="1:20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</sheetData>
  <autoFilter ref="A4:T5">
    <sortState ref="A7:T17">
      <sortCondition descending="1" ref="T4:T5"/>
    </sortState>
  </autoFilter>
  <sortState ref="A4:T16">
    <sortCondition descending="1" ref="T6:T16"/>
  </sortState>
  <mergeCells count="25">
    <mergeCell ref="P27:T27"/>
    <mergeCell ref="P28:T28"/>
    <mergeCell ref="P29:T29"/>
    <mergeCell ref="P30:T30"/>
    <mergeCell ref="P31:T31"/>
    <mergeCell ref="A1:T1"/>
    <mergeCell ref="A2:T2"/>
    <mergeCell ref="A3:T3"/>
    <mergeCell ref="A4:A5"/>
    <mergeCell ref="B4:B5"/>
    <mergeCell ref="C4:C5"/>
    <mergeCell ref="T4:T5"/>
    <mergeCell ref="A39:T39"/>
    <mergeCell ref="D28:O28"/>
    <mergeCell ref="D29:O29"/>
    <mergeCell ref="D30:O30"/>
    <mergeCell ref="D31:O31"/>
    <mergeCell ref="A35:T35"/>
    <mergeCell ref="A38:T38"/>
    <mergeCell ref="A34:T34"/>
    <mergeCell ref="A37:T37"/>
    <mergeCell ref="A28:C28"/>
    <mergeCell ref="A29:C29"/>
    <mergeCell ref="A30:C30"/>
    <mergeCell ref="A31:C31"/>
  </mergeCells>
  <phoneticPr fontId="4" type="noConversion"/>
  <pageMargins left="0.84" right="0.26" top="0.57999999999999996" bottom="0.17" header="0.5" footer="0.15"/>
  <pageSetup paperSize="9" scale="62" orientation="landscape" r:id="rId1"/>
  <headerFooter alignWithMargins="0"/>
  <rowBreaks count="1" manualBreakCount="1">
    <brk id="4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3" zoomScaleNormal="100" workbookViewId="0">
      <selection activeCell="B23" sqref="B23"/>
    </sheetView>
  </sheetViews>
  <sheetFormatPr defaultRowHeight="12.75"/>
  <cols>
    <col min="1" max="1" width="7" style="35" customWidth="1"/>
    <col min="2" max="2" width="29.85546875" style="14" customWidth="1"/>
    <col min="3" max="3" width="42.7109375" style="14" customWidth="1"/>
    <col min="4" max="4" width="6.85546875" style="35" customWidth="1"/>
    <col min="5" max="5" width="5.85546875" style="35" customWidth="1"/>
    <col min="6" max="6" width="6.42578125" style="35" customWidth="1"/>
    <col min="7" max="7" width="7.140625" style="35" customWidth="1"/>
    <col min="8" max="8" width="11.140625" style="36" customWidth="1"/>
    <col min="9" max="16" width="5.5703125" style="35" customWidth="1"/>
    <col min="17" max="17" width="4" style="35" customWidth="1"/>
    <col min="18" max="18" width="7.140625" style="35" customWidth="1"/>
    <col min="19" max="19" width="5.28515625" style="35" customWidth="1"/>
    <col min="20" max="20" width="14.5703125" style="37" customWidth="1"/>
    <col min="21" max="21" width="12.7109375" style="35" customWidth="1"/>
    <col min="22" max="16384" width="9.140625" style="35"/>
  </cols>
  <sheetData>
    <row r="1" spans="1:21" ht="40.5" customHeight="1">
      <c r="A1" s="185" t="s">
        <v>177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8.75" customHeight="1">
      <c r="A2" s="186" t="s">
        <v>1</v>
      </c>
      <c r="B2" s="187" t="s">
        <v>29</v>
      </c>
      <c r="C2" s="187" t="s">
        <v>30</v>
      </c>
      <c r="D2" s="17"/>
      <c r="E2" s="17"/>
      <c r="F2" s="17"/>
      <c r="G2" s="188" t="s">
        <v>52</v>
      </c>
      <c r="H2" s="188"/>
      <c r="I2" s="188"/>
      <c r="J2" s="188"/>
      <c r="K2" s="188"/>
      <c r="L2" s="188"/>
      <c r="M2" s="188"/>
      <c r="N2" s="188"/>
      <c r="O2" s="188"/>
      <c r="P2" s="188"/>
      <c r="Q2" s="17"/>
      <c r="R2" s="17"/>
      <c r="S2" s="17"/>
      <c r="T2" s="189" t="s">
        <v>17</v>
      </c>
      <c r="U2" s="190" t="s">
        <v>31</v>
      </c>
    </row>
    <row r="3" spans="1:21" ht="19.5" customHeight="1">
      <c r="A3" s="186"/>
      <c r="B3" s="187"/>
      <c r="C3" s="187"/>
      <c r="D3" s="7" t="s">
        <v>25</v>
      </c>
      <c r="E3" s="7" t="s">
        <v>18</v>
      </c>
      <c r="F3" s="7" t="s">
        <v>19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189"/>
      <c r="U3" s="190"/>
    </row>
    <row r="4" spans="1:21" ht="19.5" customHeight="1">
      <c r="A4" s="100">
        <v>1</v>
      </c>
      <c r="B4" s="137" t="s">
        <v>210</v>
      </c>
      <c r="C4" s="122" t="s">
        <v>150</v>
      </c>
      <c r="D4" s="28">
        <v>34</v>
      </c>
      <c r="E4" s="28">
        <v>0</v>
      </c>
      <c r="F4" s="28">
        <v>29</v>
      </c>
      <c r="G4" s="38"/>
      <c r="H4" s="26">
        <f t="shared" ref="H4:H26" si="0">((D4*5)+(5/12*E4)+(5/365*F4)+G4)</f>
        <v>170.39726027397259</v>
      </c>
      <c r="I4" s="27"/>
      <c r="J4" s="27">
        <v>6</v>
      </c>
      <c r="K4" s="27">
        <v>3</v>
      </c>
      <c r="L4" s="27"/>
      <c r="M4" s="27"/>
      <c r="N4" s="27"/>
      <c r="O4" s="27"/>
      <c r="P4" s="39"/>
      <c r="Q4" s="27"/>
      <c r="R4" s="27"/>
      <c r="S4" s="27"/>
      <c r="T4" s="26">
        <f t="shared" ref="T4:T22" si="1">((H4+J4+K4+L4+N4+Q4+R4)-(I4+M4+O4+P4))</f>
        <v>179.39726027397259</v>
      </c>
      <c r="U4" s="119"/>
    </row>
    <row r="5" spans="1:21" ht="19.5" customHeight="1">
      <c r="A5" s="100">
        <v>2</v>
      </c>
      <c r="B5" s="123" t="s">
        <v>159</v>
      </c>
      <c r="C5" s="111" t="s">
        <v>158</v>
      </c>
      <c r="D5" s="28">
        <v>31</v>
      </c>
      <c r="E5" s="28">
        <v>3</v>
      </c>
      <c r="F5" s="28">
        <v>25</v>
      </c>
      <c r="G5" s="38"/>
      <c r="H5" s="26">
        <f t="shared" si="0"/>
        <v>156.59246575342465</v>
      </c>
      <c r="I5" s="27"/>
      <c r="J5" s="27">
        <v>6</v>
      </c>
      <c r="K5" s="27">
        <v>6</v>
      </c>
      <c r="L5" s="27"/>
      <c r="M5" s="27"/>
      <c r="N5" s="27"/>
      <c r="O5" s="27"/>
      <c r="P5" s="39"/>
      <c r="Q5" s="27"/>
      <c r="R5" s="27"/>
      <c r="S5" s="27"/>
      <c r="T5" s="26">
        <f t="shared" si="1"/>
        <v>168.59246575342465</v>
      </c>
      <c r="U5" s="45"/>
    </row>
    <row r="6" spans="1:21" ht="19.5" customHeight="1">
      <c r="A6" s="100">
        <v>3</v>
      </c>
      <c r="B6" s="137" t="s">
        <v>204</v>
      </c>
      <c r="C6" s="122" t="s">
        <v>205</v>
      </c>
      <c r="D6" s="28">
        <v>31</v>
      </c>
      <c r="E6" s="28">
        <v>4</v>
      </c>
      <c r="F6" s="28">
        <v>0</v>
      </c>
      <c r="G6" s="38"/>
      <c r="H6" s="26">
        <f t="shared" si="0"/>
        <v>156.66666666666666</v>
      </c>
      <c r="I6" s="27"/>
      <c r="J6" s="27">
        <v>6</v>
      </c>
      <c r="K6" s="27">
        <v>6</v>
      </c>
      <c r="L6" s="27"/>
      <c r="M6" s="27"/>
      <c r="N6" s="27"/>
      <c r="O6" s="27">
        <v>15</v>
      </c>
      <c r="P6" s="39">
        <v>10</v>
      </c>
      <c r="Q6" s="27"/>
      <c r="R6" s="27"/>
      <c r="S6" s="27"/>
      <c r="T6" s="26">
        <f t="shared" si="1"/>
        <v>143.66666666666666</v>
      </c>
      <c r="U6" s="109"/>
    </row>
    <row r="7" spans="1:21" ht="19.5" customHeight="1">
      <c r="A7" s="100">
        <v>4</v>
      </c>
      <c r="B7" s="122" t="s">
        <v>152</v>
      </c>
      <c r="C7" s="122" t="s">
        <v>150</v>
      </c>
      <c r="D7" s="28">
        <v>12</v>
      </c>
      <c r="E7" s="28">
        <v>0</v>
      </c>
      <c r="F7" s="28">
        <v>10</v>
      </c>
      <c r="G7" s="38"/>
      <c r="H7" s="26">
        <f t="shared" si="0"/>
        <v>60.136986301369866</v>
      </c>
      <c r="I7" s="27"/>
      <c r="J7" s="27">
        <v>6</v>
      </c>
      <c r="K7" s="27">
        <v>3</v>
      </c>
      <c r="L7" s="27"/>
      <c r="M7" s="27"/>
      <c r="N7" s="27">
        <v>5</v>
      </c>
      <c r="O7" s="27">
        <v>15</v>
      </c>
      <c r="P7" s="39">
        <v>10</v>
      </c>
      <c r="Q7" s="27">
        <v>40</v>
      </c>
      <c r="R7" s="27">
        <v>40</v>
      </c>
      <c r="S7" s="27"/>
      <c r="T7" s="26">
        <f t="shared" si="1"/>
        <v>129.13698630136986</v>
      </c>
      <c r="U7" s="109"/>
    </row>
    <row r="8" spans="1:21" ht="19.5" customHeight="1">
      <c r="A8" s="100">
        <v>5</v>
      </c>
      <c r="B8" s="123" t="s">
        <v>192</v>
      </c>
      <c r="C8" s="111" t="s">
        <v>191</v>
      </c>
      <c r="D8" s="28">
        <v>22</v>
      </c>
      <c r="E8" s="28">
        <v>1</v>
      </c>
      <c r="F8" s="28">
        <v>11</v>
      </c>
      <c r="G8" s="38"/>
      <c r="H8" s="26">
        <f t="shared" si="0"/>
        <v>110.56735159817352</v>
      </c>
      <c r="I8" s="27"/>
      <c r="J8" s="27">
        <v>6</v>
      </c>
      <c r="K8" s="27">
        <v>6</v>
      </c>
      <c r="L8" s="27"/>
      <c r="M8" s="27"/>
      <c r="N8" s="27">
        <v>5</v>
      </c>
      <c r="O8" s="27">
        <v>15</v>
      </c>
      <c r="P8" s="39"/>
      <c r="Q8" s="27"/>
      <c r="R8" s="27"/>
      <c r="S8" s="27"/>
      <c r="T8" s="26">
        <f t="shared" si="1"/>
        <v>112.56735159817352</v>
      </c>
      <c r="U8" s="109"/>
    </row>
    <row r="9" spans="1:21" ht="19.5" customHeight="1">
      <c r="A9" s="100">
        <v>6</v>
      </c>
      <c r="B9" s="139" t="s">
        <v>208</v>
      </c>
      <c r="C9" s="122" t="s">
        <v>150</v>
      </c>
      <c r="D9" s="28">
        <v>12</v>
      </c>
      <c r="E9" s="28">
        <v>0</v>
      </c>
      <c r="F9" s="28">
        <v>20</v>
      </c>
      <c r="G9" s="38"/>
      <c r="H9" s="26">
        <f t="shared" si="0"/>
        <v>60.273972602739725</v>
      </c>
      <c r="I9" s="27"/>
      <c r="J9" s="27">
        <v>6</v>
      </c>
      <c r="K9" s="27">
        <v>0</v>
      </c>
      <c r="L9" s="27"/>
      <c r="M9" s="27"/>
      <c r="N9" s="27">
        <v>5</v>
      </c>
      <c r="O9" s="27"/>
      <c r="P9" s="39"/>
      <c r="Q9" s="27">
        <v>40</v>
      </c>
      <c r="R9" s="27"/>
      <c r="S9" s="27"/>
      <c r="T9" s="26">
        <f t="shared" si="1"/>
        <v>111.27397260273972</v>
      </c>
      <c r="U9" s="109"/>
    </row>
    <row r="10" spans="1:21" ht="19.5" customHeight="1">
      <c r="A10" s="100">
        <v>7</v>
      </c>
      <c r="B10" s="123" t="s">
        <v>184</v>
      </c>
      <c r="C10" s="111" t="s">
        <v>162</v>
      </c>
      <c r="D10" s="28">
        <v>22</v>
      </c>
      <c r="E10" s="28">
        <v>3</v>
      </c>
      <c r="F10" s="28">
        <v>20</v>
      </c>
      <c r="G10" s="38"/>
      <c r="H10" s="26">
        <f t="shared" si="0"/>
        <v>111.52397260273973</v>
      </c>
      <c r="I10" s="27"/>
      <c r="J10" s="27">
        <v>6</v>
      </c>
      <c r="K10" s="27">
        <v>6</v>
      </c>
      <c r="L10" s="27"/>
      <c r="M10" s="27"/>
      <c r="N10" s="27">
        <v>2</v>
      </c>
      <c r="O10" s="27">
        <v>15</v>
      </c>
      <c r="P10" s="39"/>
      <c r="Q10" s="27"/>
      <c r="R10" s="27"/>
      <c r="S10" s="27"/>
      <c r="T10" s="26">
        <f t="shared" si="1"/>
        <v>110.52397260273973</v>
      </c>
      <c r="U10" s="109"/>
    </row>
    <row r="11" spans="1:21" ht="19.5" customHeight="1">
      <c r="A11" s="100">
        <v>8</v>
      </c>
      <c r="B11" s="123" t="s">
        <v>196</v>
      </c>
      <c r="C11" s="111" t="s">
        <v>197</v>
      </c>
      <c r="D11" s="28">
        <v>12</v>
      </c>
      <c r="E11" s="28">
        <v>1</v>
      </c>
      <c r="F11" s="28">
        <v>3</v>
      </c>
      <c r="G11" s="38"/>
      <c r="H11" s="26">
        <f t="shared" si="0"/>
        <v>60.457762557077622</v>
      </c>
      <c r="I11" s="27"/>
      <c r="J11" s="27"/>
      <c r="K11" s="27"/>
      <c r="L11" s="27">
        <v>1</v>
      </c>
      <c r="M11" s="27"/>
      <c r="N11" s="27">
        <v>4</v>
      </c>
      <c r="O11" s="27"/>
      <c r="P11" s="39"/>
      <c r="Q11" s="27">
        <v>40</v>
      </c>
      <c r="R11" s="27"/>
      <c r="S11" s="27"/>
      <c r="T11" s="26">
        <f t="shared" si="1"/>
        <v>105.45776255707761</v>
      </c>
      <c r="U11" s="109"/>
    </row>
    <row r="12" spans="1:21" ht="19.5" customHeight="1">
      <c r="A12" s="100">
        <v>9</v>
      </c>
      <c r="B12" s="122" t="s">
        <v>202</v>
      </c>
      <c r="C12" s="122" t="s">
        <v>203</v>
      </c>
      <c r="D12" s="28">
        <v>8</v>
      </c>
      <c r="E12" s="28">
        <v>4</v>
      </c>
      <c r="F12" s="28">
        <v>21</v>
      </c>
      <c r="G12" s="38"/>
      <c r="H12" s="26">
        <f t="shared" si="0"/>
        <v>41.954337899543376</v>
      </c>
      <c r="I12" s="27"/>
      <c r="J12" s="27">
        <v>6</v>
      </c>
      <c r="K12" s="27">
        <v>6</v>
      </c>
      <c r="L12" s="27"/>
      <c r="M12" s="27"/>
      <c r="N12" s="27">
        <v>5</v>
      </c>
      <c r="O12" s="27"/>
      <c r="P12" s="39"/>
      <c r="Q12" s="27"/>
      <c r="R12" s="27">
        <v>40</v>
      </c>
      <c r="S12" s="27"/>
      <c r="T12" s="26">
        <f t="shared" si="1"/>
        <v>98.954337899543376</v>
      </c>
      <c r="U12" s="109"/>
    </row>
    <row r="13" spans="1:21" ht="19.5" customHeight="1">
      <c r="A13" s="100">
        <v>10</v>
      </c>
      <c r="B13" s="122" t="s">
        <v>130</v>
      </c>
      <c r="C13" s="122" t="s">
        <v>131</v>
      </c>
      <c r="D13" s="28">
        <v>17</v>
      </c>
      <c r="E13" s="28">
        <v>4</v>
      </c>
      <c r="F13" s="28">
        <v>5</v>
      </c>
      <c r="G13" s="38"/>
      <c r="H13" s="26">
        <f t="shared" si="0"/>
        <v>86.735159817351601</v>
      </c>
      <c r="I13" s="27"/>
      <c r="J13" s="27"/>
      <c r="K13" s="27"/>
      <c r="L13" s="27"/>
      <c r="M13" s="27"/>
      <c r="N13" s="27"/>
      <c r="O13" s="27"/>
      <c r="P13" s="39"/>
      <c r="Q13" s="27"/>
      <c r="R13" s="27"/>
      <c r="S13" s="27"/>
      <c r="T13" s="26">
        <f t="shared" si="1"/>
        <v>86.735159817351601</v>
      </c>
      <c r="U13" s="119"/>
    </row>
    <row r="14" spans="1:21" ht="19.5" customHeight="1">
      <c r="A14" s="100">
        <v>11</v>
      </c>
      <c r="B14" s="123" t="s">
        <v>187</v>
      </c>
      <c r="C14" s="111" t="s">
        <v>156</v>
      </c>
      <c r="D14" s="28">
        <v>6</v>
      </c>
      <c r="E14" s="28">
        <v>3</v>
      </c>
      <c r="F14" s="28">
        <v>14</v>
      </c>
      <c r="G14" s="38"/>
      <c r="H14" s="26">
        <f t="shared" si="0"/>
        <v>31.44178082191781</v>
      </c>
      <c r="I14" s="27"/>
      <c r="J14" s="27">
        <v>6</v>
      </c>
      <c r="K14" s="27">
        <v>3</v>
      </c>
      <c r="L14" s="27"/>
      <c r="M14" s="27"/>
      <c r="N14" s="27">
        <v>3</v>
      </c>
      <c r="O14" s="27"/>
      <c r="P14" s="39"/>
      <c r="Q14" s="27">
        <v>40</v>
      </c>
      <c r="R14" s="27"/>
      <c r="S14" s="27"/>
      <c r="T14" s="26">
        <f t="shared" si="1"/>
        <v>83.441780821917803</v>
      </c>
      <c r="U14" s="109"/>
    </row>
    <row r="15" spans="1:21" ht="19.5" customHeight="1">
      <c r="A15" s="100">
        <v>12</v>
      </c>
      <c r="B15" s="123" t="s">
        <v>199</v>
      </c>
      <c r="C15" s="111" t="s">
        <v>137</v>
      </c>
      <c r="D15" s="28">
        <v>12</v>
      </c>
      <c r="E15" s="28">
        <v>5</v>
      </c>
      <c r="F15" s="28">
        <v>2</v>
      </c>
      <c r="G15" s="38"/>
      <c r="H15" s="26">
        <f t="shared" si="0"/>
        <v>62.110730593607308</v>
      </c>
      <c r="I15" s="27"/>
      <c r="J15" s="27">
        <v>6</v>
      </c>
      <c r="K15" s="27">
        <v>6</v>
      </c>
      <c r="L15" s="27"/>
      <c r="M15" s="27"/>
      <c r="N15" s="27">
        <v>5</v>
      </c>
      <c r="O15" s="27"/>
      <c r="P15" s="39"/>
      <c r="Q15" s="27"/>
      <c r="R15" s="27"/>
      <c r="S15" s="27"/>
      <c r="T15" s="26">
        <f t="shared" si="1"/>
        <v>79.110730593607315</v>
      </c>
      <c r="U15" s="109"/>
    </row>
    <row r="16" spans="1:21" ht="19.5" customHeight="1">
      <c r="A16" s="100">
        <v>13</v>
      </c>
      <c r="B16" s="112" t="s">
        <v>200</v>
      </c>
      <c r="C16" s="112" t="s">
        <v>201</v>
      </c>
      <c r="D16" s="28">
        <v>12</v>
      </c>
      <c r="E16" s="28">
        <v>2</v>
      </c>
      <c r="F16" s="28">
        <v>3</v>
      </c>
      <c r="G16" s="38"/>
      <c r="H16" s="26">
        <f t="shared" si="0"/>
        <v>60.874429223744293</v>
      </c>
      <c r="I16" s="27"/>
      <c r="J16" s="27">
        <v>6</v>
      </c>
      <c r="K16" s="27">
        <v>3</v>
      </c>
      <c r="L16" s="27"/>
      <c r="M16" s="27"/>
      <c r="N16" s="27">
        <v>5</v>
      </c>
      <c r="O16" s="27"/>
      <c r="P16" s="39"/>
      <c r="Q16" s="27"/>
      <c r="R16" s="27"/>
      <c r="S16" s="27"/>
      <c r="T16" s="26">
        <f t="shared" si="1"/>
        <v>74.874429223744301</v>
      </c>
      <c r="U16" s="119"/>
    </row>
    <row r="17" spans="1:22" ht="19.5" customHeight="1">
      <c r="A17" s="100">
        <v>14</v>
      </c>
      <c r="B17" s="92" t="s">
        <v>185</v>
      </c>
      <c r="C17" s="138" t="s">
        <v>186</v>
      </c>
      <c r="D17" s="28">
        <v>11</v>
      </c>
      <c r="E17" s="28">
        <v>4</v>
      </c>
      <c r="F17" s="28">
        <v>5</v>
      </c>
      <c r="G17" s="38"/>
      <c r="H17" s="26">
        <f t="shared" si="0"/>
        <v>56.735159817351594</v>
      </c>
      <c r="I17" s="27"/>
      <c r="J17" s="27">
        <v>6</v>
      </c>
      <c r="K17" s="27">
        <v>6</v>
      </c>
      <c r="L17" s="27"/>
      <c r="M17" s="27"/>
      <c r="N17" s="27">
        <v>1</v>
      </c>
      <c r="O17" s="27"/>
      <c r="P17" s="39"/>
      <c r="Q17" s="27"/>
      <c r="R17" s="27"/>
      <c r="S17" s="27"/>
      <c r="T17" s="26">
        <f t="shared" si="1"/>
        <v>69.735159817351587</v>
      </c>
      <c r="U17" s="109"/>
    </row>
    <row r="18" spans="1:22" ht="19.5" customHeight="1">
      <c r="A18" s="100">
        <v>15</v>
      </c>
      <c r="B18" s="112" t="s">
        <v>206</v>
      </c>
      <c r="C18" s="112" t="s">
        <v>207</v>
      </c>
      <c r="D18" s="28">
        <v>3</v>
      </c>
      <c r="E18" s="28">
        <v>10</v>
      </c>
      <c r="F18" s="28">
        <v>0</v>
      </c>
      <c r="G18" s="38"/>
      <c r="H18" s="26">
        <f t="shared" si="0"/>
        <v>19.166666666666668</v>
      </c>
      <c r="I18" s="27"/>
      <c r="J18" s="27">
        <v>6</v>
      </c>
      <c r="K18" s="27">
        <v>3</v>
      </c>
      <c r="L18" s="27"/>
      <c r="M18" s="27"/>
      <c r="N18" s="27"/>
      <c r="O18" s="27"/>
      <c r="P18" s="39"/>
      <c r="Q18" s="27">
        <v>40</v>
      </c>
      <c r="R18" s="27"/>
      <c r="S18" s="27"/>
      <c r="T18" s="26">
        <f t="shared" si="1"/>
        <v>68.166666666666671</v>
      </c>
      <c r="U18" s="109"/>
    </row>
    <row r="19" spans="1:22" ht="19.5" customHeight="1">
      <c r="A19" s="100">
        <v>16</v>
      </c>
      <c r="B19" s="92" t="s">
        <v>148</v>
      </c>
      <c r="C19" s="138" t="s">
        <v>188</v>
      </c>
      <c r="D19" s="28">
        <v>2</v>
      </c>
      <c r="E19" s="28">
        <v>10</v>
      </c>
      <c r="F19" s="28">
        <v>24</v>
      </c>
      <c r="G19" s="38"/>
      <c r="H19" s="26">
        <f t="shared" si="0"/>
        <v>14.495433789954339</v>
      </c>
      <c r="I19" s="27"/>
      <c r="J19" s="27">
        <v>6</v>
      </c>
      <c r="K19" s="27">
        <v>3</v>
      </c>
      <c r="L19" s="27"/>
      <c r="M19" s="27"/>
      <c r="N19" s="27"/>
      <c r="O19" s="27"/>
      <c r="P19" s="39"/>
      <c r="Q19" s="27">
        <v>40</v>
      </c>
      <c r="R19" s="27"/>
      <c r="S19" s="27"/>
      <c r="T19" s="26">
        <f t="shared" si="1"/>
        <v>63.49543378995434</v>
      </c>
      <c r="U19" s="109"/>
    </row>
    <row r="20" spans="1:22" ht="19.5" customHeight="1">
      <c r="A20" s="100">
        <v>17</v>
      </c>
      <c r="B20" s="92" t="s">
        <v>194</v>
      </c>
      <c r="C20" s="138" t="s">
        <v>195</v>
      </c>
      <c r="D20" s="28">
        <v>7</v>
      </c>
      <c r="E20" s="28">
        <v>11</v>
      </c>
      <c r="F20" s="28">
        <v>18</v>
      </c>
      <c r="G20" s="38"/>
      <c r="H20" s="26">
        <f t="shared" si="0"/>
        <v>39.829908675799089</v>
      </c>
      <c r="I20" s="27"/>
      <c r="J20" s="27">
        <v>6</v>
      </c>
      <c r="K20" s="27">
        <v>6</v>
      </c>
      <c r="L20" s="27"/>
      <c r="M20" s="27"/>
      <c r="N20" s="27">
        <v>3</v>
      </c>
      <c r="O20" s="27"/>
      <c r="P20" s="39"/>
      <c r="Q20" s="27"/>
      <c r="R20" s="27"/>
      <c r="S20" s="27"/>
      <c r="T20" s="26">
        <f t="shared" si="1"/>
        <v>54.829908675799089</v>
      </c>
      <c r="U20" s="109"/>
    </row>
    <row r="21" spans="1:22" ht="19.5" customHeight="1">
      <c r="A21" s="100">
        <v>18</v>
      </c>
      <c r="B21" s="113" t="s">
        <v>151</v>
      </c>
      <c r="C21" s="112" t="s">
        <v>150</v>
      </c>
      <c r="D21" s="28">
        <v>7</v>
      </c>
      <c r="E21" s="28">
        <v>6</v>
      </c>
      <c r="F21" s="28">
        <v>15</v>
      </c>
      <c r="G21" s="38"/>
      <c r="H21" s="26">
        <f t="shared" si="0"/>
        <v>37.705479452054796</v>
      </c>
      <c r="I21" s="27"/>
      <c r="J21" s="27">
        <v>6</v>
      </c>
      <c r="K21" s="27">
        <v>6</v>
      </c>
      <c r="L21" s="27"/>
      <c r="M21" s="27"/>
      <c r="N21" s="27">
        <v>5</v>
      </c>
      <c r="O21" s="27"/>
      <c r="P21" s="39"/>
      <c r="Q21" s="27"/>
      <c r="R21" s="27"/>
      <c r="S21" s="27"/>
      <c r="T21" s="26">
        <f t="shared" si="1"/>
        <v>54.705479452054796</v>
      </c>
      <c r="U21" s="109"/>
    </row>
    <row r="22" spans="1:22" ht="19.5" customHeight="1">
      <c r="A22" s="100">
        <v>19</v>
      </c>
      <c r="B22" s="113" t="s">
        <v>209</v>
      </c>
      <c r="C22" s="112" t="s">
        <v>150</v>
      </c>
      <c r="D22" s="28">
        <v>4</v>
      </c>
      <c r="E22" s="28">
        <v>9</v>
      </c>
      <c r="F22" s="28">
        <v>9</v>
      </c>
      <c r="G22" s="38"/>
      <c r="H22" s="26">
        <f t="shared" si="0"/>
        <v>23.873287671232877</v>
      </c>
      <c r="I22" s="27"/>
      <c r="J22" s="27">
        <v>6</v>
      </c>
      <c r="K22" s="27">
        <v>6</v>
      </c>
      <c r="L22" s="27"/>
      <c r="M22" s="27"/>
      <c r="N22" s="27">
        <v>5</v>
      </c>
      <c r="O22" s="27"/>
      <c r="P22" s="39"/>
      <c r="Q22" s="27"/>
      <c r="R22" s="27"/>
      <c r="S22" s="27"/>
      <c r="T22" s="26">
        <f t="shared" si="1"/>
        <v>40.873287671232873</v>
      </c>
      <c r="U22" s="129"/>
    </row>
    <row r="23" spans="1:22" ht="19.5" customHeight="1">
      <c r="A23" s="100">
        <v>20</v>
      </c>
      <c r="B23" s="113" t="s">
        <v>214</v>
      </c>
      <c r="C23" s="112" t="s">
        <v>135</v>
      </c>
      <c r="D23" s="28">
        <v>7</v>
      </c>
      <c r="E23" s="28">
        <v>3</v>
      </c>
      <c r="F23" s="28">
        <v>23</v>
      </c>
      <c r="G23" s="38"/>
      <c r="H23" s="26">
        <f t="shared" si="0"/>
        <v>36.565068493150683</v>
      </c>
      <c r="I23" s="27"/>
      <c r="J23" s="27"/>
      <c r="K23" s="27">
        <v>3</v>
      </c>
      <c r="L23" s="27"/>
      <c r="M23" s="27"/>
      <c r="N23" s="27"/>
      <c r="O23" s="27"/>
      <c r="P23" s="39"/>
      <c r="Q23" s="27"/>
      <c r="R23" s="27"/>
      <c r="S23" s="27"/>
      <c r="T23" s="26">
        <v>39.57</v>
      </c>
      <c r="U23" s="129"/>
    </row>
    <row r="24" spans="1:22" ht="19.5" customHeight="1">
      <c r="A24" s="100">
        <v>21</v>
      </c>
      <c r="B24" s="92" t="s">
        <v>141</v>
      </c>
      <c r="C24" s="138" t="s">
        <v>198</v>
      </c>
      <c r="D24" s="28">
        <v>5</v>
      </c>
      <c r="E24" s="28">
        <v>5</v>
      </c>
      <c r="F24" s="28">
        <v>2</v>
      </c>
      <c r="G24" s="38"/>
      <c r="H24" s="26">
        <f t="shared" si="0"/>
        <v>27.110730593607304</v>
      </c>
      <c r="I24" s="27"/>
      <c r="J24" s="27">
        <v>6</v>
      </c>
      <c r="K24" s="27">
        <v>3</v>
      </c>
      <c r="L24" s="27"/>
      <c r="M24" s="27"/>
      <c r="N24" s="27"/>
      <c r="O24" s="27"/>
      <c r="P24" s="39"/>
      <c r="Q24" s="27"/>
      <c r="R24" s="27"/>
      <c r="S24" s="27"/>
      <c r="T24" s="26">
        <f>((H24+J24+K24+L24+N24+Q24+R24)-(I24+M24+O24+P24))</f>
        <v>36.1107305936073</v>
      </c>
      <c r="U24" s="129"/>
    </row>
    <row r="25" spans="1:22" ht="19.5" customHeight="1">
      <c r="A25" s="100">
        <v>22</v>
      </c>
      <c r="B25" s="92" t="s">
        <v>193</v>
      </c>
      <c r="C25" s="138" t="s">
        <v>100</v>
      </c>
      <c r="D25" s="28">
        <v>4</v>
      </c>
      <c r="E25" s="28">
        <v>9</v>
      </c>
      <c r="F25" s="28">
        <v>1</v>
      </c>
      <c r="G25" s="38"/>
      <c r="H25" s="26">
        <f t="shared" si="0"/>
        <v>23.763698630136986</v>
      </c>
      <c r="I25" s="27"/>
      <c r="J25" s="27">
        <v>6</v>
      </c>
      <c r="K25" s="27"/>
      <c r="L25" s="27"/>
      <c r="M25" s="27"/>
      <c r="N25" s="27"/>
      <c r="O25" s="27"/>
      <c r="P25" s="39"/>
      <c r="Q25" s="27"/>
      <c r="R25" s="27"/>
      <c r="S25" s="27"/>
      <c r="T25" s="26">
        <f>((H25+J25+K25+L25+N25+Q25+R25)-(I25+M25+O25+P25))</f>
        <v>29.763698630136986</v>
      </c>
      <c r="U25" s="129"/>
    </row>
    <row r="26" spans="1:22" ht="19.5" customHeight="1">
      <c r="A26" s="100">
        <v>23</v>
      </c>
      <c r="B26" s="92" t="s">
        <v>189</v>
      </c>
      <c r="C26" s="138" t="s">
        <v>190</v>
      </c>
      <c r="D26" s="28">
        <v>3</v>
      </c>
      <c r="E26" s="28">
        <v>9</v>
      </c>
      <c r="F26" s="28">
        <v>28</v>
      </c>
      <c r="G26" s="38"/>
      <c r="H26" s="26">
        <f t="shared" si="0"/>
        <v>19.133561643835616</v>
      </c>
      <c r="I26" s="27"/>
      <c r="J26" s="27"/>
      <c r="K26" s="27"/>
      <c r="L26" s="27"/>
      <c r="M26" s="27"/>
      <c r="N26" s="27"/>
      <c r="O26" s="27"/>
      <c r="P26" s="39"/>
      <c r="Q26" s="27"/>
      <c r="R26" s="27"/>
      <c r="S26" s="27"/>
      <c r="T26" s="26">
        <f>((H26+J26+K26+L26+N26+Q26+R26)-(I26+M26+O26+P26))</f>
        <v>19.133561643835616</v>
      </c>
      <c r="U26" s="129"/>
    </row>
    <row r="27" spans="1:22" ht="19.5" customHeight="1">
      <c r="A27" s="100"/>
      <c r="B27" s="113"/>
      <c r="C27" s="112"/>
      <c r="D27" s="28"/>
      <c r="E27" s="28"/>
      <c r="F27" s="28"/>
      <c r="G27" s="38"/>
      <c r="H27" s="26"/>
      <c r="I27" s="27"/>
      <c r="J27" s="27"/>
      <c r="K27" s="27"/>
      <c r="L27" s="27"/>
      <c r="M27" s="27"/>
      <c r="N27" s="27"/>
      <c r="O27" s="27"/>
      <c r="P27" s="39"/>
      <c r="Q27" s="27"/>
      <c r="R27" s="27"/>
      <c r="S27" s="27"/>
      <c r="T27" s="26"/>
      <c r="U27" s="129"/>
    </row>
    <row r="28" spans="1:22" ht="15.75">
      <c r="A28" s="74"/>
      <c r="B28" s="75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2"/>
    </row>
    <row r="29" spans="1:22" ht="15.75">
      <c r="A29" s="74"/>
      <c r="B29" s="75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2"/>
    </row>
    <row r="30" spans="1:22">
      <c r="B30" t="s">
        <v>36</v>
      </c>
      <c r="C30" s="2"/>
      <c r="D30" s="2"/>
      <c r="E30" s="2"/>
      <c r="F30" s="2"/>
      <c r="G30" s="2"/>
      <c r="H30" s="2"/>
      <c r="I30" s="2"/>
      <c r="J30" s="2"/>
      <c r="K30" s="148" t="s">
        <v>173</v>
      </c>
      <c r="L30" s="148"/>
      <c r="M30" s="148"/>
      <c r="N30" s="148"/>
      <c r="O30" s="2"/>
      <c r="P30" s="2"/>
      <c r="Q30" s="2"/>
      <c r="R30" s="2"/>
      <c r="S30" s="2"/>
      <c r="T30" s="2"/>
      <c r="U30" s="2"/>
      <c r="V30" s="2"/>
    </row>
    <row r="31" spans="1:22">
      <c r="B31" s="1"/>
      <c r="C31" s="1"/>
      <c r="D31" s="1"/>
      <c r="E31" s="1"/>
      <c r="F31" s="1"/>
      <c r="G31" s="1"/>
      <c r="H31" s="1"/>
      <c r="I31" s="1"/>
      <c r="J31" s="1"/>
      <c r="K31" s="42"/>
      <c r="L31" s="42"/>
      <c r="M31" s="42"/>
      <c r="N31" s="42"/>
      <c r="O31" s="1"/>
      <c r="P31" s="1"/>
      <c r="Q31" s="1"/>
      <c r="R31" s="1"/>
      <c r="S31" s="1"/>
      <c r="T31" s="1"/>
      <c r="U31" s="1"/>
      <c r="V31"/>
    </row>
    <row r="32" spans="1:2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/>
    </row>
    <row r="33" spans="2:22" ht="15.75">
      <c r="B33" s="16" t="s">
        <v>34</v>
      </c>
      <c r="C33" s="72"/>
      <c r="D33" s="72"/>
      <c r="E33" s="149" t="s">
        <v>21</v>
      </c>
      <c r="F33" s="149"/>
      <c r="G33" s="149"/>
      <c r="H33" s="149"/>
      <c r="I33" s="149"/>
      <c r="J33" s="149"/>
      <c r="K33" s="13"/>
      <c r="L33" s="13"/>
      <c r="M33" s="13"/>
      <c r="N33" s="13"/>
      <c r="O33" s="184" t="s">
        <v>28</v>
      </c>
      <c r="P33" s="184"/>
      <c r="Q33" s="184"/>
      <c r="R33" s="184"/>
      <c r="S33" s="184"/>
      <c r="T33" s="72"/>
      <c r="U33" s="13"/>
      <c r="V33"/>
    </row>
    <row r="34" spans="2:22" ht="15.75">
      <c r="B34" s="150" t="s">
        <v>108</v>
      </c>
      <c r="C34" s="150"/>
      <c r="D34" s="72"/>
      <c r="E34" s="149" t="s">
        <v>63</v>
      </c>
      <c r="F34" s="149"/>
      <c r="G34" s="149"/>
      <c r="H34" s="149"/>
      <c r="I34" s="149"/>
      <c r="J34" s="149"/>
      <c r="K34" s="13"/>
      <c r="L34" s="13"/>
      <c r="M34" s="13"/>
      <c r="N34" s="13"/>
      <c r="O34" s="149" t="s">
        <v>64</v>
      </c>
      <c r="P34" s="149"/>
      <c r="Q34" s="149"/>
      <c r="R34" s="149"/>
      <c r="S34" s="149"/>
      <c r="T34" s="149"/>
      <c r="U34" s="13"/>
      <c r="V34"/>
    </row>
    <row r="35" spans="2:22" ht="15.75">
      <c r="B35" s="149" t="s">
        <v>169</v>
      </c>
      <c r="C35" s="149"/>
      <c r="D35" s="72"/>
      <c r="E35" s="149" t="s">
        <v>23</v>
      </c>
      <c r="F35" s="149"/>
      <c r="G35" s="149"/>
      <c r="H35" s="149"/>
      <c r="I35" s="149"/>
      <c r="J35" s="149"/>
      <c r="K35" s="13"/>
      <c r="L35" s="13"/>
      <c r="M35" s="13"/>
      <c r="N35" s="33"/>
      <c r="O35" s="149" t="s">
        <v>23</v>
      </c>
      <c r="P35" s="149"/>
      <c r="Q35" s="149"/>
      <c r="R35" s="149"/>
      <c r="S35" s="149"/>
      <c r="T35" s="149"/>
      <c r="U35" s="13"/>
      <c r="V35"/>
    </row>
    <row r="36" spans="2:22" ht="15.75">
      <c r="B36" s="12"/>
      <c r="C36" s="77" t="s">
        <v>66</v>
      </c>
      <c r="D36" s="72"/>
      <c r="E36" s="12"/>
      <c r="F36" s="12"/>
      <c r="G36" s="146" t="s">
        <v>59</v>
      </c>
      <c r="H36" s="146"/>
      <c r="I36" s="146"/>
      <c r="J36" s="12"/>
      <c r="K36" s="12"/>
      <c r="L36" s="12"/>
      <c r="M36" s="12"/>
      <c r="N36" s="12"/>
      <c r="O36" s="24"/>
      <c r="P36" s="147" t="s">
        <v>60</v>
      </c>
      <c r="Q36" s="147"/>
      <c r="R36" s="147"/>
      <c r="S36" s="147"/>
      <c r="T36" s="24"/>
      <c r="U36" s="12"/>
      <c r="V36"/>
    </row>
    <row r="37" spans="2:22" ht="15.75">
      <c r="B37" s="12"/>
      <c r="C37" s="72"/>
      <c r="D37" s="72"/>
      <c r="E37" s="12"/>
      <c r="F37" s="12"/>
      <c r="G37" s="12"/>
      <c r="H37" s="12"/>
      <c r="I37" s="7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/>
    </row>
    <row r="38" spans="2:22" ht="15.75">
      <c r="B38" s="12"/>
      <c r="C38" s="72"/>
      <c r="D38" s="72"/>
      <c r="E38" s="12"/>
      <c r="F38" s="12"/>
      <c r="G38" s="12"/>
      <c r="H38" s="12"/>
      <c r="I38" s="7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/>
    </row>
    <row r="39" spans="2:22" ht="15.75">
      <c r="B39" s="145" t="s">
        <v>22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/>
    </row>
    <row r="40" spans="2:22" ht="15.75">
      <c r="B40" s="152" t="s">
        <v>170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/>
    </row>
    <row r="41" spans="2:22" ht="15.75">
      <c r="B41" s="12"/>
      <c r="C41" s="72"/>
      <c r="D41" s="72"/>
      <c r="E41" s="12"/>
      <c r="F41" s="12"/>
      <c r="G41" s="12"/>
      <c r="H41" s="12"/>
      <c r="I41" s="7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/>
    </row>
    <row r="42" spans="2:22" ht="15.75">
      <c r="B42" s="151" t="s">
        <v>171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2:22" ht="15.75">
      <c r="B43" s="145" t="s">
        <v>38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2:22" ht="15.75">
      <c r="B44" s="12"/>
      <c r="C44" s="72"/>
      <c r="D44" s="72"/>
      <c r="E44" s="12"/>
      <c r="F44" s="12"/>
      <c r="G44" s="147" t="s">
        <v>59</v>
      </c>
      <c r="H44" s="147"/>
      <c r="I44" s="14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2" ht="15.75">
      <c r="B45" s="10"/>
      <c r="C45" s="9"/>
      <c r="D45" s="9"/>
      <c r="E45" s="10"/>
      <c r="F45" s="10"/>
      <c r="G45" s="10"/>
      <c r="H45" s="10"/>
      <c r="I45" s="1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34"/>
    </row>
  </sheetData>
  <autoFilter ref="A2:T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T35">
      <sortCondition descending="1" ref="T2:T3"/>
    </sortState>
  </autoFilter>
  <sortState ref="T1:T54">
    <sortCondition descending="1" ref="T4:T28"/>
  </sortState>
  <mergeCells count="23">
    <mergeCell ref="A1:U1"/>
    <mergeCell ref="A2:A3"/>
    <mergeCell ref="B2:B3"/>
    <mergeCell ref="C2:C3"/>
    <mergeCell ref="G2:P2"/>
    <mergeCell ref="T2:T3"/>
    <mergeCell ref="U2:U3"/>
    <mergeCell ref="B35:C35"/>
    <mergeCell ref="E35:J35"/>
    <mergeCell ref="O35:T35"/>
    <mergeCell ref="G36:I36"/>
    <mergeCell ref="P36:S36"/>
    <mergeCell ref="K30:N30"/>
    <mergeCell ref="E33:J33"/>
    <mergeCell ref="O33:S33"/>
    <mergeCell ref="B34:C34"/>
    <mergeCell ref="E34:J34"/>
    <mergeCell ref="O34:T34"/>
    <mergeCell ref="G44:I44"/>
    <mergeCell ref="B39:U39"/>
    <mergeCell ref="B42:U42"/>
    <mergeCell ref="B40:U40"/>
    <mergeCell ref="B43:U43"/>
  </mergeCells>
  <pageMargins left="0.15748031496062992" right="0" top="0.78740157480314965" bottom="0.43307086614173229" header="0.51181102362204722" footer="0.31496062992125984"/>
  <pageSetup paperSize="9" scale="5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A14" sqref="A14"/>
    </sheetView>
  </sheetViews>
  <sheetFormatPr defaultRowHeight="12.75"/>
  <cols>
    <col min="1" max="1" width="7" customWidth="1"/>
    <col min="2" max="2" width="24.140625" customWidth="1"/>
    <col min="3" max="3" width="34.42578125" customWidth="1"/>
    <col min="4" max="4" width="6.7109375" customWidth="1"/>
    <col min="5" max="5" width="6" customWidth="1"/>
    <col min="6" max="7" width="7" customWidth="1"/>
    <col min="12" max="12" width="7.42578125" customWidth="1"/>
    <col min="15" max="15" width="7.28515625" customWidth="1"/>
    <col min="17" max="17" width="8.140625" customWidth="1"/>
    <col min="18" max="18" width="6.28515625" customWidth="1"/>
    <col min="19" max="19" width="6.5703125" customWidth="1"/>
  </cols>
  <sheetData>
    <row r="1" spans="1:2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1">
      <c r="A2" s="193" t="s">
        <v>178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1">
      <c r="A3" s="194" t="s">
        <v>1</v>
      </c>
      <c r="B3" s="196" t="s">
        <v>2</v>
      </c>
      <c r="C3" s="196" t="s">
        <v>3</v>
      </c>
      <c r="D3" s="3"/>
      <c r="E3" s="3"/>
      <c r="F3" s="3"/>
      <c r="G3" s="198" t="s">
        <v>50</v>
      </c>
      <c r="H3" s="199"/>
      <c r="I3" s="199"/>
      <c r="J3" s="199"/>
      <c r="K3" s="199"/>
      <c r="L3" s="199"/>
      <c r="M3" s="199"/>
      <c r="N3" s="199"/>
      <c r="O3" s="199"/>
      <c r="P3" s="200"/>
      <c r="Q3" s="3"/>
      <c r="R3" s="3"/>
      <c r="S3" s="3"/>
      <c r="T3" s="196" t="s">
        <v>17</v>
      </c>
    </row>
    <row r="4" spans="1:21" ht="22.5" customHeight="1">
      <c r="A4" s="195"/>
      <c r="B4" s="197"/>
      <c r="C4" s="197"/>
      <c r="D4" s="43" t="s">
        <v>20</v>
      </c>
      <c r="E4" s="43" t="s">
        <v>18</v>
      </c>
      <c r="F4" s="43" t="s">
        <v>19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  <c r="R4" s="43" t="s">
        <v>15</v>
      </c>
      <c r="S4" s="43" t="s">
        <v>16</v>
      </c>
      <c r="T4" s="197"/>
    </row>
    <row r="5" spans="1:21" s="35" customFormat="1" ht="19.5" customHeight="1">
      <c r="A5" s="126">
        <v>1</v>
      </c>
      <c r="B5" s="123" t="s">
        <v>77</v>
      </c>
      <c r="C5" s="111" t="s">
        <v>158</v>
      </c>
      <c r="D5" s="28">
        <v>24</v>
      </c>
      <c r="E5" s="28">
        <v>5</v>
      </c>
      <c r="F5" s="28">
        <v>8</v>
      </c>
      <c r="G5" s="38"/>
      <c r="H5" s="26">
        <f t="shared" ref="H5" si="0">((D5*5)+(5/12*E5)+(5/365*F5)+G5)</f>
        <v>122.19292237442922</v>
      </c>
      <c r="I5" s="27">
        <v>18</v>
      </c>
      <c r="J5" s="27">
        <v>6</v>
      </c>
      <c r="K5" s="27">
        <v>6</v>
      </c>
      <c r="L5" s="27"/>
      <c r="M5" s="27"/>
      <c r="N5" s="27"/>
      <c r="O5" s="27"/>
      <c r="P5" s="39"/>
      <c r="Q5" s="27"/>
      <c r="R5" s="27"/>
      <c r="S5" s="27"/>
      <c r="T5" s="26">
        <f t="shared" ref="T5" si="1">((H5+J5+K5+L5+N5+Q5+R5)-(I5+M5+O5+P5))</f>
        <v>116.1929223744292</v>
      </c>
      <c r="U5" s="125"/>
    </row>
    <row r="6" spans="1:21" ht="22.5" customHeight="1">
      <c r="A6" s="110">
        <v>2</v>
      </c>
      <c r="B6" s="114" t="s">
        <v>95</v>
      </c>
      <c r="C6" s="111" t="s">
        <v>158</v>
      </c>
      <c r="D6" s="28">
        <v>22</v>
      </c>
      <c r="E6" s="28">
        <v>0</v>
      </c>
      <c r="F6" s="28">
        <v>23</v>
      </c>
      <c r="G6" s="38"/>
      <c r="H6" s="26">
        <f>((D6*5)+(5/12*E6)+(5/365*F6)+G6)</f>
        <v>110.31506849315069</v>
      </c>
      <c r="I6" s="27">
        <v>15</v>
      </c>
      <c r="J6" s="27">
        <v>6</v>
      </c>
      <c r="K6" s="27">
        <v>6</v>
      </c>
      <c r="L6" s="27"/>
      <c r="M6" s="27"/>
      <c r="N6" s="27"/>
      <c r="O6" s="27"/>
      <c r="P6" s="39"/>
      <c r="Q6" s="27"/>
      <c r="R6" s="27"/>
      <c r="S6" s="27"/>
      <c r="T6" s="26">
        <f>((H6+J6+K6+L6+N6+Q6)-(I6+M6+O6+P6))</f>
        <v>107.31506849315069</v>
      </c>
    </row>
    <row r="7" spans="1:21" ht="22.5" customHeight="1">
      <c r="A7" s="126">
        <v>3</v>
      </c>
      <c r="B7" s="114" t="s">
        <v>76</v>
      </c>
      <c r="C7" s="112" t="s">
        <v>75</v>
      </c>
      <c r="D7" s="28">
        <v>7</v>
      </c>
      <c r="E7" s="28">
        <v>6</v>
      </c>
      <c r="F7" s="28">
        <v>24</v>
      </c>
      <c r="G7" s="38"/>
      <c r="H7" s="26">
        <f t="shared" ref="H7" si="2">((D7*5)+(5/12*E7)+(5/365*F7)+G7)</f>
        <v>37.828767123287669</v>
      </c>
      <c r="I7" s="27">
        <v>2</v>
      </c>
      <c r="J7" s="27"/>
      <c r="K7" s="27"/>
      <c r="L7" s="27"/>
      <c r="M7" s="27"/>
      <c r="N7" s="27"/>
      <c r="O7" s="27"/>
      <c r="P7" s="39"/>
      <c r="Q7" s="27"/>
      <c r="R7" s="27"/>
      <c r="S7" s="27"/>
      <c r="T7" s="26">
        <f t="shared" ref="T7" si="3">((H7+J7+K7+L7+N7+Q7)-(I7+M7+O7+P7))</f>
        <v>35.828767123287669</v>
      </c>
    </row>
    <row r="8" spans="1:21" ht="22.5" customHeight="1">
      <c r="A8" s="126">
        <v>4</v>
      </c>
      <c r="B8" s="114" t="s">
        <v>157</v>
      </c>
      <c r="C8" s="120" t="s">
        <v>158</v>
      </c>
      <c r="D8" s="28">
        <v>26</v>
      </c>
      <c r="E8" s="28">
        <v>9</v>
      </c>
      <c r="F8" s="28">
        <v>3</v>
      </c>
      <c r="G8" s="38"/>
      <c r="H8" s="26">
        <f>((D8*5)+(5/12*E8)+(5/365*F8)+G8)</f>
        <v>133.79109589041096</v>
      </c>
      <c r="I8" s="27">
        <v>9</v>
      </c>
      <c r="J8" s="27">
        <v>6</v>
      </c>
      <c r="K8" s="27">
        <v>6</v>
      </c>
      <c r="L8" s="27"/>
      <c r="M8" s="27"/>
      <c r="N8" s="27">
        <v>4</v>
      </c>
      <c r="O8" s="27"/>
      <c r="P8" s="39"/>
      <c r="Q8" s="27"/>
      <c r="R8" s="27"/>
      <c r="S8" s="27"/>
      <c r="T8" s="26">
        <f>((H8+J8+K8+L8+N8+Q8)-(I8+M8+O8+P8))</f>
        <v>140.79109589041096</v>
      </c>
    </row>
    <row r="9" spans="1:21" ht="22.5" customHeight="1">
      <c r="A9" s="126">
        <v>5</v>
      </c>
      <c r="B9" s="114" t="s">
        <v>86</v>
      </c>
      <c r="C9" s="120" t="s">
        <v>138</v>
      </c>
      <c r="D9" s="28">
        <v>4</v>
      </c>
      <c r="E9" s="28">
        <v>6</v>
      </c>
      <c r="F9" s="28">
        <v>21</v>
      </c>
      <c r="G9" s="38"/>
      <c r="H9" s="26">
        <f>((D9*5)+(5/12*E9)+(5/365*F9)+G9)</f>
        <v>22.787671232876711</v>
      </c>
      <c r="I9" s="27">
        <v>2</v>
      </c>
      <c r="J9" s="27">
        <v>6</v>
      </c>
      <c r="K9" s="27">
        <v>3</v>
      </c>
      <c r="L9" s="27">
        <v>1</v>
      </c>
      <c r="M9" s="27"/>
      <c r="N9" s="27">
        <v>2</v>
      </c>
      <c r="O9" s="27"/>
      <c r="P9" s="39"/>
      <c r="Q9" s="27">
        <v>40</v>
      </c>
      <c r="R9" s="27"/>
      <c r="S9" s="27"/>
      <c r="T9" s="26">
        <f>((H9+J9+K9+L9+N9+Q9)-(I9+M9+O9+P9))</f>
        <v>72.787671232876704</v>
      </c>
    </row>
    <row r="10" spans="1:21" s="35" customFormat="1" ht="19.5" customHeight="1">
      <c r="A10" s="126">
        <v>6</v>
      </c>
      <c r="B10" s="123" t="s">
        <v>78</v>
      </c>
      <c r="C10" s="123" t="s">
        <v>137</v>
      </c>
      <c r="D10" s="28">
        <v>7</v>
      </c>
      <c r="E10" s="28">
        <v>11</v>
      </c>
      <c r="F10" s="28">
        <v>27</v>
      </c>
      <c r="G10" s="38"/>
      <c r="H10" s="26">
        <f t="shared" ref="H10:H11" si="4">((D10*5)+(5/12*E10)+(5/365*F10)+G10)</f>
        <v>39.953196347031962</v>
      </c>
      <c r="I10" s="27">
        <v>2</v>
      </c>
      <c r="J10" s="27">
        <v>6</v>
      </c>
      <c r="K10" s="27">
        <v>3</v>
      </c>
      <c r="L10" s="27">
        <v>2</v>
      </c>
      <c r="M10" s="27"/>
      <c r="N10" s="27">
        <v>2</v>
      </c>
      <c r="O10" s="27">
        <v>15</v>
      </c>
      <c r="P10" s="39">
        <v>10</v>
      </c>
      <c r="Q10" s="27"/>
      <c r="R10" s="27"/>
      <c r="S10" s="27"/>
      <c r="T10" s="26">
        <f t="shared" ref="T10:T11" si="5">((H10+J10+K10+L10+N10+Q10+R10)-(I10+M10+O10+P10))</f>
        <v>25.953196347031962</v>
      </c>
      <c r="U10" s="118"/>
    </row>
    <row r="11" spans="1:21" s="35" customFormat="1" ht="19.5" customHeight="1">
      <c r="A11" s="126">
        <v>7</v>
      </c>
      <c r="B11" s="123" t="s">
        <v>71</v>
      </c>
      <c r="C11" s="123" t="s">
        <v>72</v>
      </c>
      <c r="D11" s="28">
        <v>21</v>
      </c>
      <c r="E11" s="28">
        <v>1</v>
      </c>
      <c r="F11" s="28">
        <v>5</v>
      </c>
      <c r="G11" s="38"/>
      <c r="H11" s="26">
        <f t="shared" si="4"/>
        <v>105.4851598173516</v>
      </c>
      <c r="I11" s="27">
        <v>12</v>
      </c>
      <c r="J11" s="27">
        <v>6</v>
      </c>
      <c r="K11" s="27">
        <v>6</v>
      </c>
      <c r="L11" s="27"/>
      <c r="M11" s="27"/>
      <c r="N11" s="27"/>
      <c r="O11" s="27"/>
      <c r="P11" s="39"/>
      <c r="Q11" s="27"/>
      <c r="R11" s="27"/>
      <c r="S11" s="27"/>
      <c r="T11" s="26">
        <f t="shared" si="5"/>
        <v>105.4851598173516</v>
      </c>
      <c r="U11" s="118"/>
    </row>
    <row r="12" spans="1:21" ht="22.5" customHeight="1">
      <c r="A12" s="126">
        <v>8</v>
      </c>
      <c r="B12" s="114" t="s">
        <v>183</v>
      </c>
      <c r="C12" s="112" t="s">
        <v>133</v>
      </c>
      <c r="D12" s="28">
        <v>17</v>
      </c>
      <c r="E12" s="28">
        <v>5</v>
      </c>
      <c r="F12" s="28">
        <v>26</v>
      </c>
      <c r="G12" s="38"/>
      <c r="H12" s="26">
        <f t="shared" ref="H12" si="6">((D12*5)+(5/12*E12)+(5/365*F12)+G12)</f>
        <v>87.439497716894977</v>
      </c>
      <c r="I12" s="27">
        <v>12</v>
      </c>
      <c r="J12" s="27">
        <v>6</v>
      </c>
      <c r="K12" s="27">
        <v>3</v>
      </c>
      <c r="L12" s="27">
        <v>1</v>
      </c>
      <c r="M12" s="27"/>
      <c r="N12" s="27">
        <v>3</v>
      </c>
      <c r="O12" s="27"/>
      <c r="P12" s="39"/>
      <c r="Q12" s="27"/>
      <c r="R12" s="27"/>
      <c r="S12" s="27"/>
      <c r="T12" s="26">
        <f t="shared" ref="T12" si="7">((H12+J12+K12+L12+N12+Q12)-(I12+M12+O12+P12))</f>
        <v>88.439497716894977</v>
      </c>
    </row>
    <row r="13" spans="1:21" ht="22.5" customHeight="1">
      <c r="A13" s="126">
        <v>9</v>
      </c>
      <c r="B13" s="114" t="s">
        <v>164</v>
      </c>
      <c r="C13" s="112" t="s">
        <v>165</v>
      </c>
      <c r="D13" s="28">
        <v>9</v>
      </c>
      <c r="E13" s="28">
        <v>8</v>
      </c>
      <c r="F13" s="28">
        <v>19</v>
      </c>
      <c r="G13" s="38"/>
      <c r="H13" s="26">
        <f>((D13*5)+(5/12*E13)+(5/365*F13)+G13)</f>
        <v>48.593607305936075</v>
      </c>
      <c r="I13" s="27">
        <v>12</v>
      </c>
      <c r="J13" s="27">
        <v>6</v>
      </c>
      <c r="K13" s="27">
        <v>6</v>
      </c>
      <c r="L13" s="27"/>
      <c r="M13" s="27"/>
      <c r="N13" s="27">
        <v>2</v>
      </c>
      <c r="O13" s="27"/>
      <c r="P13" s="39"/>
      <c r="Q13" s="27"/>
      <c r="R13" s="27"/>
      <c r="S13" s="27"/>
      <c r="T13" s="26">
        <f>((H13+J13+K13+L13+N13+Q13)-(I13+M13+O13+P13))</f>
        <v>50.593607305936075</v>
      </c>
    </row>
    <row r="14" spans="1:21" ht="22.5" customHeight="1">
      <c r="A14" s="126">
        <v>10</v>
      </c>
      <c r="B14" s="114"/>
      <c r="C14" s="114"/>
      <c r="D14" s="28"/>
      <c r="E14" s="28"/>
      <c r="F14" s="28"/>
      <c r="G14" s="38"/>
      <c r="H14" s="26"/>
      <c r="I14" s="27"/>
      <c r="J14" s="27"/>
      <c r="K14" s="27"/>
      <c r="L14" s="27"/>
      <c r="M14" s="27"/>
      <c r="N14" s="27"/>
      <c r="O14" s="27"/>
      <c r="P14" s="39"/>
      <c r="Q14" s="27"/>
      <c r="R14" s="27"/>
      <c r="S14" s="27"/>
      <c r="T14" s="26"/>
    </row>
    <row r="15" spans="1:21" ht="22.5" customHeight="1">
      <c r="A15" s="94"/>
      <c r="B15" s="95"/>
      <c r="C15" s="95"/>
      <c r="D15" s="96"/>
      <c r="E15" s="96"/>
      <c r="F15" s="96"/>
      <c r="G15" s="80"/>
      <c r="H15" s="97"/>
      <c r="I15" s="98"/>
      <c r="J15" s="98"/>
      <c r="K15" s="98"/>
      <c r="L15" s="98"/>
      <c r="M15" s="98"/>
      <c r="N15" s="98"/>
      <c r="O15" s="98"/>
      <c r="P15" s="82"/>
      <c r="Q15" s="98"/>
      <c r="R15" s="98"/>
      <c r="S15" s="98"/>
      <c r="T15" s="97"/>
    </row>
    <row r="16" spans="1:21">
      <c r="A16" s="15"/>
      <c r="B16" t="s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14"/>
      <c r="B17" t="s">
        <v>37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t="s">
        <v>36</v>
      </c>
      <c r="C20" s="2"/>
      <c r="D20" s="2"/>
      <c r="E20" s="2"/>
      <c r="F20" s="2"/>
      <c r="G20" s="2"/>
      <c r="H20" s="2"/>
      <c r="I20" s="2"/>
      <c r="J20" s="148" t="s">
        <v>173</v>
      </c>
      <c r="K20" s="148"/>
      <c r="L20" s="148"/>
      <c r="M20" s="148"/>
      <c r="N20" s="2"/>
      <c r="O20" s="2"/>
      <c r="P20" s="2"/>
      <c r="Q20" s="2"/>
      <c r="R20" s="2"/>
      <c r="S20" s="2"/>
      <c r="T20" s="2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42"/>
      <c r="K21" s="42"/>
      <c r="L21" s="42"/>
      <c r="M21" s="42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42"/>
      <c r="K22" s="42"/>
      <c r="L22" s="42"/>
      <c r="M22" s="42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42"/>
      <c r="K23" s="42"/>
      <c r="L23" s="42"/>
      <c r="M23" s="42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16" t="s">
        <v>34</v>
      </c>
      <c r="B25" s="72"/>
      <c r="C25" s="72"/>
      <c r="D25" s="149" t="s">
        <v>21</v>
      </c>
      <c r="E25" s="149"/>
      <c r="F25" s="149"/>
      <c r="G25" s="149"/>
      <c r="H25" s="149"/>
      <c r="I25" s="149"/>
      <c r="J25" s="13"/>
      <c r="K25" s="13"/>
      <c r="L25" s="13"/>
      <c r="M25" s="13"/>
      <c r="N25" s="151" t="s">
        <v>28</v>
      </c>
      <c r="O25" s="151"/>
      <c r="P25" s="151"/>
      <c r="Q25" s="151"/>
      <c r="R25" s="151"/>
      <c r="S25" s="72"/>
      <c r="T25" s="13"/>
    </row>
    <row r="26" spans="1:20" ht="15.75">
      <c r="A26" s="150" t="s">
        <v>108</v>
      </c>
      <c r="B26" s="150"/>
      <c r="C26" s="72"/>
      <c r="D26" s="149" t="s">
        <v>63</v>
      </c>
      <c r="E26" s="149"/>
      <c r="F26" s="149"/>
      <c r="G26" s="149"/>
      <c r="H26" s="149"/>
      <c r="I26" s="149"/>
      <c r="J26" s="13"/>
      <c r="K26" s="13"/>
      <c r="L26" s="13"/>
      <c r="M26" s="13"/>
      <c r="N26" s="149" t="s">
        <v>64</v>
      </c>
      <c r="O26" s="149"/>
      <c r="P26" s="149"/>
      <c r="Q26" s="149"/>
      <c r="R26" s="149"/>
      <c r="S26" s="149"/>
      <c r="T26" s="13"/>
    </row>
    <row r="27" spans="1:20" ht="15.75">
      <c r="A27" s="149" t="s">
        <v>169</v>
      </c>
      <c r="B27" s="149"/>
      <c r="C27" s="72"/>
      <c r="D27" s="149" t="s">
        <v>23</v>
      </c>
      <c r="E27" s="149"/>
      <c r="F27" s="149"/>
      <c r="G27" s="149"/>
      <c r="H27" s="149"/>
      <c r="I27" s="149"/>
      <c r="J27" s="13"/>
      <c r="K27" s="13"/>
      <c r="L27" s="13"/>
      <c r="M27" s="33"/>
      <c r="N27" s="149" t="s">
        <v>23</v>
      </c>
      <c r="O27" s="149"/>
      <c r="P27" s="149"/>
      <c r="Q27" s="149"/>
      <c r="R27" s="149"/>
      <c r="S27" s="149"/>
      <c r="T27" s="13"/>
    </row>
    <row r="28" spans="1:20" ht="15.75">
      <c r="A28" s="12"/>
      <c r="B28" s="72" t="s">
        <v>96</v>
      </c>
      <c r="C28" s="72"/>
      <c r="D28" s="12"/>
      <c r="E28" s="12"/>
      <c r="F28" s="146" t="s">
        <v>59</v>
      </c>
      <c r="G28" s="146"/>
      <c r="H28" s="146"/>
      <c r="I28" s="12"/>
      <c r="J28" s="12"/>
      <c r="K28" s="12"/>
      <c r="L28" s="12"/>
      <c r="M28" s="12"/>
      <c r="N28" s="24"/>
      <c r="O28" s="147" t="s">
        <v>60</v>
      </c>
      <c r="P28" s="147"/>
      <c r="Q28" s="147"/>
      <c r="R28" s="147"/>
      <c r="S28" s="24"/>
      <c r="T28" s="12"/>
    </row>
    <row r="29" spans="1:20" ht="15.75">
      <c r="A29" s="12"/>
      <c r="B29" s="72"/>
      <c r="C29" s="72"/>
      <c r="D29" s="12"/>
      <c r="E29" s="12"/>
      <c r="F29" s="12"/>
      <c r="G29" s="12"/>
      <c r="H29" s="7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.75">
      <c r="A30" s="12"/>
      <c r="B30" s="72"/>
      <c r="C30" s="72"/>
      <c r="D30" s="12"/>
      <c r="E30" s="12"/>
      <c r="F30" s="12"/>
      <c r="G30" s="12"/>
      <c r="H30" s="7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.75">
      <c r="A31" s="145" t="s">
        <v>22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ht="15.75">
      <c r="A32" s="152" t="s">
        <v>170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</row>
    <row r="33" spans="1:20" ht="15.75">
      <c r="A33" s="12"/>
      <c r="B33" s="72"/>
      <c r="C33" s="72"/>
      <c r="D33" s="12"/>
      <c r="E33" s="12"/>
      <c r="F33" s="12"/>
      <c r="G33" s="12"/>
      <c r="H33" s="7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>
      <c r="A34" s="151" t="s">
        <v>171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20" ht="15.75">
      <c r="A35" s="145" t="s">
        <v>38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15.75">
      <c r="A36" s="12"/>
      <c r="B36" s="72"/>
      <c r="C36" s="72"/>
      <c r="D36" s="12"/>
      <c r="E36" s="12"/>
      <c r="F36" s="191" t="s">
        <v>58</v>
      </c>
      <c r="G36" s="191"/>
      <c r="H36" s="19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.75">
      <c r="A37" s="10"/>
      <c r="B37" s="9"/>
      <c r="C37" s="9"/>
      <c r="D37" s="10"/>
      <c r="E37" s="10"/>
      <c r="F37" s="10"/>
      <c r="G37" s="10"/>
      <c r="H37" s="1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34"/>
    </row>
  </sheetData>
  <autoFilter ref="A3:T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6:T13">
      <sortCondition descending="1" ref="T3:T4"/>
    </sortState>
  </autoFilter>
  <mergeCells count="23">
    <mergeCell ref="A1:T1"/>
    <mergeCell ref="A2:T2"/>
    <mergeCell ref="A3:A4"/>
    <mergeCell ref="B3:B4"/>
    <mergeCell ref="C3:C4"/>
    <mergeCell ref="G3:P3"/>
    <mergeCell ref="T3:T4"/>
    <mergeCell ref="J20:M20"/>
    <mergeCell ref="D25:I25"/>
    <mergeCell ref="N25:R25"/>
    <mergeCell ref="A26:B26"/>
    <mergeCell ref="D26:I26"/>
    <mergeCell ref="N26:S26"/>
    <mergeCell ref="A27:B27"/>
    <mergeCell ref="D27:I27"/>
    <mergeCell ref="N27:S27"/>
    <mergeCell ref="F28:H28"/>
    <mergeCell ref="A31:T31"/>
    <mergeCell ref="A34:T34"/>
    <mergeCell ref="F36:H36"/>
    <mergeCell ref="A35:T35"/>
    <mergeCell ref="A32:T32"/>
    <mergeCell ref="O28:R28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zoomScaleNormal="100" workbookViewId="0">
      <selection activeCell="E83" sqref="E83"/>
    </sheetView>
  </sheetViews>
  <sheetFormatPr defaultRowHeight="12.75"/>
  <cols>
    <col min="1" max="1" width="6.5703125" customWidth="1"/>
    <col min="2" max="2" width="27.7109375" customWidth="1"/>
    <col min="3" max="3" width="30.140625" customWidth="1"/>
    <col min="4" max="4" width="10.85546875" customWidth="1"/>
    <col min="5" max="5" width="10" customWidth="1"/>
    <col min="6" max="6" width="15.28515625" customWidth="1"/>
    <col min="7" max="7" width="22" customWidth="1"/>
  </cols>
  <sheetData>
    <row r="1" spans="1:12" ht="21" customHeight="1">
      <c r="A1" s="201" t="s">
        <v>103</v>
      </c>
      <c r="B1" s="201"/>
      <c r="C1" s="201"/>
      <c r="D1" s="201"/>
      <c r="E1" s="201"/>
      <c r="F1" s="201"/>
      <c r="G1" s="201"/>
    </row>
    <row r="2" spans="1:12" ht="49.5" customHeight="1">
      <c r="A2" s="206" t="s">
        <v>1</v>
      </c>
      <c r="B2" s="210" t="s">
        <v>2</v>
      </c>
      <c r="C2" s="210" t="s">
        <v>32</v>
      </c>
      <c r="D2" s="208" t="s">
        <v>24</v>
      </c>
      <c r="E2" s="209"/>
      <c r="F2" s="84" t="s">
        <v>65</v>
      </c>
      <c r="G2" s="14"/>
    </row>
    <row r="3" spans="1:12" ht="12.75" customHeight="1">
      <c r="A3" s="207"/>
      <c r="B3" s="211"/>
      <c r="C3" s="211"/>
      <c r="D3" s="5" t="s">
        <v>26</v>
      </c>
      <c r="E3" s="5" t="s">
        <v>27</v>
      </c>
      <c r="F3" s="73"/>
      <c r="G3" s="14"/>
    </row>
    <row r="4" spans="1:12" ht="15.75">
      <c r="A4" s="100">
        <v>1</v>
      </c>
      <c r="B4" s="123" t="s">
        <v>104</v>
      </c>
      <c r="C4" s="111" t="s">
        <v>70</v>
      </c>
      <c r="D4" s="5"/>
      <c r="E4" s="99"/>
      <c r="F4" s="92"/>
      <c r="G4" s="14"/>
    </row>
    <row r="5" spans="1:12" ht="15.75">
      <c r="A5" s="100">
        <v>2</v>
      </c>
      <c r="B5" s="123" t="s">
        <v>102</v>
      </c>
      <c r="C5" s="111" t="s">
        <v>70</v>
      </c>
      <c r="D5" s="5"/>
      <c r="E5" s="99"/>
      <c r="F5" s="92"/>
      <c r="G5" s="14"/>
    </row>
    <row r="6" spans="1:12" ht="15.75">
      <c r="A6" s="100">
        <v>3</v>
      </c>
      <c r="B6" s="122" t="s">
        <v>105</v>
      </c>
      <c r="C6" s="111" t="s">
        <v>70</v>
      </c>
      <c r="D6" s="5"/>
      <c r="E6" s="99"/>
      <c r="F6" s="92"/>
      <c r="G6" s="14"/>
    </row>
    <row r="7" spans="1:12" ht="15.75">
      <c r="A7" s="100">
        <v>4</v>
      </c>
      <c r="B7" s="122" t="s">
        <v>106</v>
      </c>
      <c r="C7" s="111" t="s">
        <v>70</v>
      </c>
      <c r="D7" s="5"/>
      <c r="E7" s="99"/>
      <c r="F7" s="92"/>
      <c r="G7" s="14"/>
    </row>
    <row r="8" spans="1:12" ht="15.75">
      <c r="A8" s="100">
        <v>5</v>
      </c>
      <c r="B8" s="122" t="s">
        <v>99</v>
      </c>
      <c r="C8" s="111" t="s">
        <v>70</v>
      </c>
      <c r="D8" s="103"/>
      <c r="E8" s="99"/>
      <c r="F8" s="101"/>
      <c r="G8" s="14"/>
    </row>
    <row r="9" spans="1:12" ht="15.75">
      <c r="A9" s="100">
        <v>6</v>
      </c>
      <c r="B9" s="123" t="s">
        <v>80</v>
      </c>
      <c r="C9" s="111" t="s">
        <v>70</v>
      </c>
      <c r="D9" s="103"/>
      <c r="E9" s="99"/>
      <c r="F9" s="101"/>
      <c r="G9" s="14"/>
    </row>
    <row r="10" spans="1:12" ht="15.75">
      <c r="A10" s="100">
        <v>7</v>
      </c>
      <c r="B10" s="123" t="s">
        <v>107</v>
      </c>
      <c r="C10" s="111" t="s">
        <v>70</v>
      </c>
      <c r="D10" s="103"/>
      <c r="E10" s="99"/>
      <c r="F10" s="101"/>
      <c r="G10" s="14"/>
    </row>
    <row r="11" spans="1:12" ht="15.75">
      <c r="A11" s="100">
        <v>8</v>
      </c>
      <c r="B11" s="123" t="s">
        <v>108</v>
      </c>
      <c r="C11" s="111" t="s">
        <v>70</v>
      </c>
      <c r="D11" s="103"/>
      <c r="E11" s="99"/>
      <c r="F11" s="101"/>
      <c r="G11" s="14"/>
    </row>
    <row r="12" spans="1:12" ht="15.75">
      <c r="A12" s="100">
        <v>9</v>
      </c>
      <c r="B12" s="123" t="s">
        <v>94</v>
      </c>
      <c r="C12" s="111" t="s">
        <v>70</v>
      </c>
      <c r="D12" s="103"/>
      <c r="E12" s="99"/>
      <c r="F12" s="101"/>
      <c r="G12" s="14"/>
    </row>
    <row r="13" spans="1:12" ht="15.75">
      <c r="A13" s="100">
        <v>10</v>
      </c>
      <c r="B13" s="123" t="s">
        <v>109</v>
      </c>
      <c r="C13" s="111" t="s">
        <v>70</v>
      </c>
      <c r="D13" s="103"/>
      <c r="E13" s="99"/>
      <c r="F13" s="101"/>
      <c r="G13" s="14"/>
    </row>
    <row r="14" spans="1:12" ht="15.75">
      <c r="A14" s="100">
        <v>11</v>
      </c>
      <c r="B14" s="122" t="s">
        <v>110</v>
      </c>
      <c r="C14" s="111" t="s">
        <v>70</v>
      </c>
      <c r="D14" s="103"/>
      <c r="E14" s="99"/>
      <c r="F14" s="101"/>
      <c r="G14" s="14"/>
    </row>
    <row r="15" spans="1:12" ht="15.75">
      <c r="A15" s="100">
        <v>12</v>
      </c>
      <c r="B15" s="122" t="s">
        <v>111</v>
      </c>
      <c r="C15" s="111" t="s">
        <v>70</v>
      </c>
      <c r="D15" s="103"/>
      <c r="E15" s="99"/>
      <c r="F15" s="101"/>
      <c r="G15" s="14"/>
      <c r="L15" s="105"/>
    </row>
    <row r="16" spans="1:12" ht="15.75">
      <c r="A16" s="100">
        <v>13</v>
      </c>
      <c r="B16" s="123" t="s">
        <v>112</v>
      </c>
      <c r="C16" s="111" t="s">
        <v>70</v>
      </c>
      <c r="D16" s="103"/>
      <c r="E16" s="99"/>
      <c r="F16" s="101"/>
      <c r="G16" s="14"/>
      <c r="I16" s="105"/>
    </row>
    <row r="17" spans="1:9" ht="15.75">
      <c r="A17" s="100">
        <v>14</v>
      </c>
      <c r="B17" s="122" t="s">
        <v>113</v>
      </c>
      <c r="C17" s="111" t="s">
        <v>70</v>
      </c>
      <c r="D17" s="103"/>
      <c r="E17" s="99"/>
      <c r="F17" s="101"/>
      <c r="G17" s="14"/>
    </row>
    <row r="18" spans="1:9" ht="15.75">
      <c r="A18" s="100">
        <v>15</v>
      </c>
      <c r="B18" s="122" t="s">
        <v>85</v>
      </c>
      <c r="C18" s="111" t="s">
        <v>70</v>
      </c>
      <c r="D18" s="103"/>
      <c r="E18" s="99"/>
      <c r="F18" s="101"/>
      <c r="G18" s="14"/>
    </row>
    <row r="19" spans="1:9" ht="15.75">
      <c r="A19" s="100">
        <v>16</v>
      </c>
      <c r="B19" s="122" t="s">
        <v>114</v>
      </c>
      <c r="C19" s="111" t="s">
        <v>70</v>
      </c>
      <c r="D19" s="103"/>
      <c r="E19" s="99"/>
      <c r="F19" s="101"/>
      <c r="G19" s="14"/>
      <c r="I19" s="105"/>
    </row>
    <row r="20" spans="1:9" ht="15.75">
      <c r="A20" s="100">
        <v>17</v>
      </c>
      <c r="B20" s="122" t="s">
        <v>115</v>
      </c>
      <c r="C20" s="111" t="s">
        <v>70</v>
      </c>
      <c r="D20" s="103"/>
      <c r="E20" s="99"/>
      <c r="F20" s="101"/>
      <c r="G20" s="14"/>
    </row>
    <row r="21" spans="1:9" ht="15.75">
      <c r="A21" s="100">
        <v>18</v>
      </c>
      <c r="B21" s="122" t="s">
        <v>116</v>
      </c>
      <c r="C21" s="111" t="s">
        <v>70</v>
      </c>
      <c r="D21" s="103"/>
      <c r="E21" s="99"/>
      <c r="F21" s="101"/>
      <c r="G21" s="14"/>
    </row>
    <row r="22" spans="1:9" ht="15.75">
      <c r="A22" s="100">
        <v>19</v>
      </c>
      <c r="B22" s="122" t="s">
        <v>117</v>
      </c>
      <c r="C22" s="111" t="s">
        <v>70</v>
      </c>
      <c r="D22" s="103"/>
      <c r="E22" s="99"/>
      <c r="F22" s="101"/>
      <c r="G22" s="14"/>
    </row>
    <row r="23" spans="1:9" ht="15.75">
      <c r="A23" s="100">
        <v>20</v>
      </c>
      <c r="B23" s="122" t="s">
        <v>93</v>
      </c>
      <c r="C23" s="111" t="s">
        <v>70</v>
      </c>
      <c r="D23" s="103"/>
      <c r="E23" s="99"/>
      <c r="F23" s="101"/>
      <c r="G23" s="14"/>
    </row>
    <row r="24" spans="1:9" ht="15.75">
      <c r="A24" s="100">
        <v>21</v>
      </c>
      <c r="B24" s="122" t="s">
        <v>118</v>
      </c>
      <c r="C24" s="111" t="s">
        <v>70</v>
      </c>
      <c r="D24" s="103"/>
      <c r="E24" s="99"/>
      <c r="F24" s="101"/>
      <c r="G24" s="14"/>
    </row>
    <row r="25" spans="1:9" ht="15.75">
      <c r="A25" s="100">
        <v>22</v>
      </c>
      <c r="B25" s="123" t="s">
        <v>119</v>
      </c>
      <c r="C25" s="111" t="s">
        <v>70</v>
      </c>
      <c r="D25" s="103"/>
      <c r="E25" s="99"/>
      <c r="F25" s="101"/>
      <c r="G25" s="14"/>
    </row>
    <row r="26" spans="1:9" ht="15.75">
      <c r="A26" s="100">
        <v>23</v>
      </c>
      <c r="B26" s="123" t="s">
        <v>120</v>
      </c>
      <c r="C26" s="111" t="s">
        <v>70</v>
      </c>
      <c r="D26" s="103"/>
      <c r="E26" s="99"/>
      <c r="F26" s="101"/>
      <c r="G26" s="14"/>
    </row>
    <row r="27" spans="1:9" ht="15.75">
      <c r="A27" s="100">
        <v>24</v>
      </c>
      <c r="B27" s="123" t="s">
        <v>121</v>
      </c>
      <c r="C27" s="111" t="s">
        <v>70</v>
      </c>
      <c r="D27" s="103"/>
      <c r="E27" s="99"/>
      <c r="F27" s="101"/>
      <c r="G27" s="14"/>
    </row>
    <row r="28" spans="1:9" ht="15.75">
      <c r="A28" s="100">
        <v>25</v>
      </c>
      <c r="B28" s="123" t="s">
        <v>89</v>
      </c>
      <c r="C28" s="111" t="s">
        <v>70</v>
      </c>
      <c r="D28" s="103"/>
      <c r="E28" s="99"/>
      <c r="F28" s="101"/>
      <c r="G28" s="14"/>
    </row>
    <row r="29" spans="1:9" ht="15.75">
      <c r="A29" s="100">
        <v>26</v>
      </c>
      <c r="B29" s="123" t="s">
        <v>79</v>
      </c>
      <c r="C29" s="111" t="s">
        <v>70</v>
      </c>
      <c r="D29" s="103"/>
      <c r="E29" s="99"/>
      <c r="F29" s="92"/>
      <c r="G29" s="14"/>
    </row>
    <row r="30" spans="1:9" ht="15.75">
      <c r="A30" s="100">
        <v>27</v>
      </c>
      <c r="B30" s="123" t="s">
        <v>122</v>
      </c>
      <c r="C30" s="111" t="s">
        <v>70</v>
      </c>
      <c r="D30" s="103"/>
      <c r="E30" s="99"/>
      <c r="F30" s="92"/>
      <c r="G30" s="14"/>
    </row>
    <row r="31" spans="1:9" ht="15.75">
      <c r="A31" s="100">
        <v>28</v>
      </c>
      <c r="B31" s="123" t="s">
        <v>88</v>
      </c>
      <c r="C31" s="111" t="s">
        <v>70</v>
      </c>
      <c r="D31" s="103"/>
      <c r="E31" s="99"/>
      <c r="F31" s="92"/>
      <c r="G31" s="14"/>
    </row>
    <row r="32" spans="1:9" ht="15.75">
      <c r="A32" s="100">
        <v>29</v>
      </c>
      <c r="B32" s="122" t="s">
        <v>123</v>
      </c>
      <c r="C32" s="111" t="s">
        <v>70</v>
      </c>
      <c r="D32" s="103"/>
      <c r="E32" s="99"/>
      <c r="F32" s="92"/>
      <c r="G32" s="14"/>
    </row>
    <row r="33" spans="1:7" ht="15.75">
      <c r="A33" s="100">
        <v>30</v>
      </c>
      <c r="B33" s="123" t="s">
        <v>124</v>
      </c>
      <c r="C33" s="111" t="s">
        <v>70</v>
      </c>
      <c r="D33" s="5"/>
      <c r="E33" s="99"/>
      <c r="F33" s="92"/>
      <c r="G33" s="14"/>
    </row>
    <row r="34" spans="1:7" ht="15.75">
      <c r="A34" s="100">
        <v>31</v>
      </c>
      <c r="B34" s="123" t="s">
        <v>125</v>
      </c>
      <c r="C34" s="111" t="s">
        <v>70</v>
      </c>
      <c r="D34" s="5"/>
      <c r="E34" s="99"/>
      <c r="F34" s="92"/>
      <c r="G34" s="14"/>
    </row>
    <row r="35" spans="1:7" ht="15.75">
      <c r="A35" s="100">
        <v>32</v>
      </c>
      <c r="B35" s="123" t="s">
        <v>81</v>
      </c>
      <c r="C35" s="111" t="s">
        <v>70</v>
      </c>
      <c r="D35" s="5"/>
      <c r="E35" s="99"/>
      <c r="F35" s="92"/>
      <c r="G35" s="14"/>
    </row>
    <row r="36" spans="1:7" ht="15.75">
      <c r="A36" s="100">
        <v>33</v>
      </c>
      <c r="B36" s="123" t="s">
        <v>91</v>
      </c>
      <c r="C36" s="111" t="s">
        <v>70</v>
      </c>
      <c r="D36" s="5"/>
      <c r="E36" s="99"/>
      <c r="F36" s="92"/>
      <c r="G36" s="14"/>
    </row>
    <row r="37" spans="1:7" ht="15.75">
      <c r="A37" s="100">
        <v>34</v>
      </c>
      <c r="B37" s="123" t="s">
        <v>126</v>
      </c>
      <c r="C37" s="111" t="s">
        <v>70</v>
      </c>
      <c r="D37" s="5"/>
      <c r="E37" s="99"/>
      <c r="F37" s="92"/>
      <c r="G37" s="14"/>
    </row>
    <row r="38" spans="1:7" ht="15.75">
      <c r="A38" s="100">
        <v>35</v>
      </c>
      <c r="B38" s="123" t="s">
        <v>127</v>
      </c>
      <c r="C38" s="111" t="s">
        <v>70</v>
      </c>
      <c r="D38" s="5"/>
      <c r="E38" s="99"/>
      <c r="F38" s="92"/>
      <c r="G38" s="14"/>
    </row>
    <row r="39" spans="1:7" ht="15.75">
      <c r="A39" s="100">
        <v>36</v>
      </c>
      <c r="B39" s="122" t="s">
        <v>90</v>
      </c>
      <c r="C39" s="111" t="s">
        <v>70</v>
      </c>
      <c r="D39" s="102"/>
      <c r="E39" s="99"/>
      <c r="F39" s="92"/>
      <c r="G39" s="14"/>
    </row>
    <row r="40" spans="1:7" ht="15.75">
      <c r="A40" s="100">
        <v>37</v>
      </c>
      <c r="B40" s="123" t="s">
        <v>92</v>
      </c>
      <c r="C40" s="111" t="s">
        <v>70</v>
      </c>
      <c r="D40" s="5"/>
      <c r="E40" s="99"/>
      <c r="F40" s="92"/>
      <c r="G40" s="78"/>
    </row>
    <row r="41" spans="1:7" ht="15.75">
      <c r="A41" s="100">
        <v>38</v>
      </c>
      <c r="B41" s="123" t="s">
        <v>128</v>
      </c>
      <c r="C41" s="111" t="s">
        <v>70</v>
      </c>
      <c r="D41" s="102"/>
      <c r="E41" s="99"/>
      <c r="F41" s="92"/>
      <c r="G41" s="78"/>
    </row>
    <row r="42" spans="1:7" ht="15.75">
      <c r="A42" s="100">
        <v>39</v>
      </c>
      <c r="B42" s="123" t="s">
        <v>97</v>
      </c>
      <c r="C42" s="111" t="s">
        <v>70</v>
      </c>
      <c r="D42" s="5"/>
      <c r="E42" s="99"/>
      <c r="F42" s="92"/>
      <c r="G42" s="14"/>
    </row>
    <row r="43" spans="1:7" ht="15.75">
      <c r="A43" s="100">
        <v>40</v>
      </c>
      <c r="B43" s="123" t="s">
        <v>163</v>
      </c>
      <c r="C43" s="111" t="s">
        <v>70</v>
      </c>
      <c r="D43" s="5"/>
      <c r="E43" s="99"/>
      <c r="F43" s="92"/>
      <c r="G43" s="14"/>
    </row>
    <row r="44" spans="1:7" ht="15.75">
      <c r="A44" s="100">
        <v>41</v>
      </c>
      <c r="B44" s="123" t="s">
        <v>98</v>
      </c>
      <c r="C44" s="111" t="s">
        <v>70</v>
      </c>
      <c r="D44" s="5"/>
      <c r="E44" s="99"/>
      <c r="F44" s="92"/>
      <c r="G44" s="14"/>
    </row>
    <row r="45" spans="1:7" ht="14.25">
      <c r="A45" s="100">
        <v>42</v>
      </c>
      <c r="B45" s="123" t="s">
        <v>129</v>
      </c>
      <c r="C45" s="111" t="s">
        <v>168</v>
      </c>
      <c r="D45" s="102"/>
      <c r="E45" s="5"/>
      <c r="F45" s="102"/>
      <c r="G45" s="14"/>
    </row>
    <row r="46" spans="1:7" ht="15.75">
      <c r="A46" s="100">
        <v>43</v>
      </c>
      <c r="B46" s="123" t="s">
        <v>130</v>
      </c>
      <c r="C46" s="111" t="s">
        <v>131</v>
      </c>
      <c r="D46" s="5"/>
      <c r="E46" s="99"/>
      <c r="F46" s="102"/>
      <c r="G46" s="14"/>
    </row>
    <row r="47" spans="1:7" ht="15.75">
      <c r="A47" s="100">
        <v>44</v>
      </c>
      <c r="B47" s="123" t="s">
        <v>74</v>
      </c>
      <c r="C47" s="111" t="s">
        <v>73</v>
      </c>
      <c r="D47" s="5"/>
      <c r="E47" s="99"/>
      <c r="F47" s="102"/>
      <c r="G47" s="14"/>
    </row>
    <row r="48" spans="1:7" ht="15.75">
      <c r="A48" s="100">
        <v>45</v>
      </c>
      <c r="B48" s="123" t="s">
        <v>132</v>
      </c>
      <c r="C48" s="111" t="s">
        <v>133</v>
      </c>
      <c r="D48" s="5"/>
      <c r="E48" s="99"/>
      <c r="F48" s="92"/>
      <c r="G48" s="14"/>
    </row>
    <row r="49" spans="1:9" ht="15.75">
      <c r="A49" s="100">
        <v>46</v>
      </c>
      <c r="B49" s="123" t="s">
        <v>83</v>
      </c>
      <c r="C49" s="111" t="s">
        <v>134</v>
      </c>
      <c r="D49" s="5"/>
      <c r="E49" s="99"/>
      <c r="F49" s="102"/>
      <c r="G49" s="14"/>
    </row>
    <row r="50" spans="1:9" ht="15.75">
      <c r="A50" s="100">
        <v>47</v>
      </c>
      <c r="B50" s="123" t="s">
        <v>71</v>
      </c>
      <c r="C50" s="111" t="s">
        <v>72</v>
      </c>
      <c r="D50" s="5"/>
      <c r="E50" s="99"/>
      <c r="F50" s="92"/>
      <c r="G50" s="14"/>
    </row>
    <row r="51" spans="1:9" ht="15.75">
      <c r="A51" s="100">
        <v>48</v>
      </c>
      <c r="B51" s="123" t="s">
        <v>214</v>
      </c>
      <c r="C51" s="111" t="s">
        <v>135</v>
      </c>
      <c r="D51" s="5"/>
      <c r="E51" s="99"/>
      <c r="F51" s="92"/>
      <c r="G51" s="14"/>
    </row>
    <row r="52" spans="1:9" ht="15.75">
      <c r="A52" s="100">
        <v>49</v>
      </c>
      <c r="B52" s="123" t="s">
        <v>136</v>
      </c>
      <c r="C52" s="111" t="s">
        <v>137</v>
      </c>
      <c r="D52" s="5"/>
      <c r="E52" s="99"/>
      <c r="F52" s="92"/>
      <c r="G52" s="14"/>
    </row>
    <row r="53" spans="1:9" ht="15.75">
      <c r="A53" s="100">
        <v>50</v>
      </c>
      <c r="B53" s="123" t="s">
        <v>78</v>
      </c>
      <c r="C53" s="111" t="s">
        <v>137</v>
      </c>
      <c r="D53" s="5"/>
      <c r="E53" s="99"/>
      <c r="F53" s="92"/>
      <c r="G53" s="14"/>
    </row>
    <row r="54" spans="1:9" ht="15.75">
      <c r="A54" s="100">
        <v>51</v>
      </c>
      <c r="B54" s="123" t="s">
        <v>86</v>
      </c>
      <c r="C54" s="111" t="s">
        <v>138</v>
      </c>
      <c r="D54" s="5"/>
      <c r="E54" s="99"/>
      <c r="F54" s="73"/>
      <c r="G54" s="14"/>
    </row>
    <row r="55" spans="1:9" ht="15.75">
      <c r="A55" s="100">
        <v>52</v>
      </c>
      <c r="B55" s="123" t="s">
        <v>139</v>
      </c>
      <c r="C55" s="111" t="s">
        <v>140</v>
      </c>
      <c r="D55" s="5"/>
      <c r="E55" s="99"/>
      <c r="F55" s="92"/>
      <c r="G55" s="14"/>
    </row>
    <row r="56" spans="1:9" ht="15.75">
      <c r="A56" s="100">
        <v>53</v>
      </c>
      <c r="B56" s="123" t="s">
        <v>141</v>
      </c>
      <c r="C56" s="111" t="s">
        <v>142</v>
      </c>
      <c r="D56" s="5"/>
      <c r="E56" s="99"/>
      <c r="F56" s="92"/>
      <c r="G56" s="14"/>
    </row>
    <row r="57" spans="1:9">
      <c r="A57" s="100">
        <v>54</v>
      </c>
      <c r="B57" s="112" t="s">
        <v>69</v>
      </c>
      <c r="C57" s="112" t="s">
        <v>100</v>
      </c>
      <c r="D57" s="91"/>
      <c r="E57" s="91"/>
      <c r="F57" s="92"/>
      <c r="G57" s="14"/>
      <c r="I57" s="104"/>
    </row>
    <row r="58" spans="1:9" ht="15.75">
      <c r="A58" s="100">
        <v>55</v>
      </c>
      <c r="B58" s="112" t="s">
        <v>143</v>
      </c>
      <c r="C58" s="112" t="s">
        <v>144</v>
      </c>
      <c r="D58" s="102"/>
      <c r="E58" s="99"/>
      <c r="F58" s="92"/>
      <c r="G58" s="14"/>
    </row>
    <row r="59" spans="1:9" ht="15.75">
      <c r="A59" s="100">
        <v>56</v>
      </c>
      <c r="B59" s="113" t="s">
        <v>84</v>
      </c>
      <c r="C59" s="112" t="s">
        <v>145</v>
      </c>
      <c r="D59" s="91"/>
      <c r="E59" s="99"/>
      <c r="F59" s="102"/>
      <c r="G59" s="14"/>
    </row>
    <row r="60" spans="1:9" ht="15.75">
      <c r="A60" s="100">
        <v>57</v>
      </c>
      <c r="B60" s="112" t="s">
        <v>146</v>
      </c>
      <c r="C60" s="112" t="s">
        <v>147</v>
      </c>
      <c r="D60" s="91"/>
      <c r="E60" s="99"/>
      <c r="F60" s="92"/>
      <c r="G60" s="14"/>
    </row>
    <row r="61" spans="1:9" ht="14.25">
      <c r="A61" s="100">
        <v>58</v>
      </c>
      <c r="B61" s="112" t="s">
        <v>148</v>
      </c>
      <c r="C61" s="112" t="s">
        <v>149</v>
      </c>
      <c r="D61" s="102"/>
      <c r="E61" s="91"/>
      <c r="F61" s="102"/>
      <c r="G61" s="14"/>
    </row>
    <row r="62" spans="1:9" ht="15.75">
      <c r="A62" s="100">
        <v>59</v>
      </c>
      <c r="B62" s="114" t="s">
        <v>87</v>
      </c>
      <c r="C62" s="112" t="s">
        <v>150</v>
      </c>
      <c r="D62" s="91"/>
      <c r="E62" s="99"/>
      <c r="F62" s="92"/>
      <c r="G62" s="14"/>
    </row>
    <row r="63" spans="1:9" ht="15.75">
      <c r="A63" s="100">
        <v>60</v>
      </c>
      <c r="B63" s="113" t="s">
        <v>151</v>
      </c>
      <c r="C63" s="112" t="s">
        <v>150</v>
      </c>
      <c r="D63" s="91"/>
      <c r="E63" s="99"/>
      <c r="F63" s="102"/>
      <c r="G63" s="14"/>
    </row>
    <row r="64" spans="1:9" ht="15.75">
      <c r="A64" s="100">
        <v>61</v>
      </c>
      <c r="B64" s="112" t="s">
        <v>152</v>
      </c>
      <c r="C64" s="112" t="s">
        <v>150</v>
      </c>
      <c r="D64" s="91"/>
      <c r="E64" s="99"/>
      <c r="F64" s="92"/>
      <c r="G64" s="14"/>
    </row>
    <row r="65" spans="1:7" ht="15.75">
      <c r="A65" s="100">
        <v>62</v>
      </c>
      <c r="B65" s="113" t="s">
        <v>153</v>
      </c>
      <c r="C65" s="112" t="s">
        <v>150</v>
      </c>
      <c r="D65" s="91"/>
      <c r="E65" s="99"/>
      <c r="F65" s="92"/>
      <c r="G65" s="14"/>
    </row>
    <row r="66" spans="1:7" ht="15.75">
      <c r="A66" s="100">
        <v>63</v>
      </c>
      <c r="B66" s="113" t="s">
        <v>154</v>
      </c>
      <c r="C66" s="112" t="s">
        <v>150</v>
      </c>
      <c r="D66" s="91"/>
      <c r="E66" s="99"/>
      <c r="F66" s="92"/>
      <c r="G66" s="14"/>
    </row>
    <row r="67" spans="1:7" ht="15.75">
      <c r="A67" s="100">
        <v>64</v>
      </c>
      <c r="B67" s="113" t="s">
        <v>155</v>
      </c>
      <c r="C67" s="112" t="s">
        <v>156</v>
      </c>
      <c r="D67" s="91"/>
      <c r="E67" s="99"/>
      <c r="F67" s="92"/>
      <c r="G67" s="14"/>
    </row>
    <row r="68" spans="1:7" ht="15.75">
      <c r="A68" s="100">
        <v>65</v>
      </c>
      <c r="B68" s="113" t="s">
        <v>157</v>
      </c>
      <c r="C68" s="112" t="s">
        <v>158</v>
      </c>
      <c r="D68" s="91"/>
      <c r="E68" s="99"/>
      <c r="F68" s="92"/>
      <c r="G68" s="14"/>
    </row>
    <row r="69" spans="1:7" ht="15.75">
      <c r="A69" s="100">
        <v>66</v>
      </c>
      <c r="B69" s="113" t="s">
        <v>159</v>
      </c>
      <c r="C69" s="112" t="s">
        <v>158</v>
      </c>
      <c r="D69" s="91"/>
      <c r="E69" s="99"/>
      <c r="F69" s="92"/>
      <c r="G69" s="14"/>
    </row>
    <row r="70" spans="1:7" ht="15.75">
      <c r="A70" s="100">
        <v>67</v>
      </c>
      <c r="B70" s="113" t="s">
        <v>95</v>
      </c>
      <c r="C70" s="112" t="s">
        <v>158</v>
      </c>
      <c r="D70" s="91"/>
      <c r="E70" s="99"/>
      <c r="F70" s="92"/>
      <c r="G70" s="14"/>
    </row>
    <row r="71" spans="1:7" ht="15.75">
      <c r="A71" s="100">
        <v>68</v>
      </c>
      <c r="B71" s="113" t="s">
        <v>77</v>
      </c>
      <c r="C71" s="112" t="s">
        <v>158</v>
      </c>
      <c r="D71" s="91"/>
      <c r="E71" s="99"/>
      <c r="F71" s="92"/>
      <c r="G71" s="14"/>
    </row>
    <row r="72" spans="1:7" ht="15.75">
      <c r="A72" s="100">
        <v>69</v>
      </c>
      <c r="B72" s="113" t="s">
        <v>82</v>
      </c>
      <c r="C72" s="112" t="s">
        <v>160</v>
      </c>
      <c r="D72" s="91"/>
      <c r="E72" s="99"/>
      <c r="F72" s="92"/>
      <c r="G72" s="14"/>
    </row>
    <row r="73" spans="1:7" ht="15.75">
      <c r="A73" s="100">
        <v>70</v>
      </c>
      <c r="B73" s="113" t="s">
        <v>76</v>
      </c>
      <c r="C73" s="112" t="s">
        <v>75</v>
      </c>
      <c r="D73" s="91"/>
      <c r="E73" s="99"/>
      <c r="F73" s="92"/>
      <c r="G73" s="14"/>
    </row>
    <row r="74" spans="1:7" ht="15.75">
      <c r="A74" s="100">
        <v>71</v>
      </c>
      <c r="B74" s="113" t="s">
        <v>161</v>
      </c>
      <c r="C74" s="112" t="s">
        <v>162</v>
      </c>
      <c r="D74" s="91"/>
      <c r="E74" s="99"/>
      <c r="F74" s="92"/>
      <c r="G74" s="14"/>
    </row>
    <row r="75" spans="1:7" ht="15.75">
      <c r="A75" s="100">
        <v>72</v>
      </c>
      <c r="B75" s="113" t="s">
        <v>164</v>
      </c>
      <c r="C75" s="112" t="s">
        <v>165</v>
      </c>
      <c r="D75" s="91"/>
      <c r="E75" s="99"/>
      <c r="F75" s="92"/>
      <c r="G75" s="14"/>
    </row>
    <row r="76" spans="1:7" ht="15.75">
      <c r="A76" s="100">
        <v>73</v>
      </c>
      <c r="B76" s="113" t="s">
        <v>166</v>
      </c>
      <c r="C76" s="112" t="s">
        <v>167</v>
      </c>
      <c r="D76" s="91"/>
      <c r="E76" s="99"/>
      <c r="F76" s="92"/>
      <c r="G76" s="14"/>
    </row>
    <row r="77" spans="1:7">
      <c r="A77" s="100">
        <v>74</v>
      </c>
      <c r="B77" s="112"/>
      <c r="C77" s="112"/>
      <c r="D77" s="91"/>
      <c r="E77" s="91"/>
      <c r="F77" s="92"/>
    </row>
    <row r="78" spans="1:7">
      <c r="A78" s="100">
        <v>75</v>
      </c>
      <c r="B78" s="112"/>
      <c r="C78" s="112"/>
      <c r="D78" s="92"/>
      <c r="E78" s="91"/>
      <c r="F78" s="92"/>
    </row>
    <row r="79" spans="1:7">
      <c r="A79" s="100"/>
      <c r="B79" s="93"/>
      <c r="C79" s="90"/>
      <c r="D79" s="202" t="s">
        <v>43</v>
      </c>
      <c r="E79" s="203"/>
      <c r="F79" s="91"/>
    </row>
    <row r="80" spans="1:7">
      <c r="A80" s="100"/>
      <c r="B80" s="93"/>
      <c r="C80" s="90"/>
      <c r="D80" s="204">
        <v>44938</v>
      </c>
      <c r="E80" s="205"/>
      <c r="F80" s="91"/>
    </row>
    <row r="81" spans="1:6">
      <c r="A81" s="90"/>
      <c r="B81" s="93"/>
      <c r="C81" s="90"/>
      <c r="D81" s="202" t="s">
        <v>108</v>
      </c>
      <c r="E81" s="203"/>
      <c r="F81" s="91"/>
    </row>
    <row r="82" spans="1:6">
      <c r="A82" s="90"/>
      <c r="B82" s="93"/>
      <c r="C82" s="90"/>
      <c r="D82" s="202" t="s">
        <v>62</v>
      </c>
      <c r="E82" s="203"/>
      <c r="F82" s="91"/>
    </row>
    <row r="83" spans="1:6" ht="15.75">
      <c r="A83" s="4"/>
      <c r="B83" s="41"/>
      <c r="C83" s="40"/>
      <c r="D83" s="6"/>
      <c r="E83" s="6"/>
      <c r="F83" s="6"/>
    </row>
    <row r="84" spans="1:6" ht="15.75">
      <c r="A84" s="4"/>
      <c r="B84" s="41"/>
      <c r="C84" s="40"/>
      <c r="D84" s="6"/>
      <c r="E84" s="6"/>
      <c r="F84" s="6"/>
    </row>
  </sheetData>
  <autoFilter ref="A2:F82">
    <filterColumn colId="3" showButton="0"/>
  </autoFilter>
  <mergeCells count="9">
    <mergeCell ref="A1:G1"/>
    <mergeCell ref="D82:E82"/>
    <mergeCell ref="D80:E80"/>
    <mergeCell ref="D81:E81"/>
    <mergeCell ref="A2:A3"/>
    <mergeCell ref="D2:E2"/>
    <mergeCell ref="C2:C3"/>
    <mergeCell ref="B2:B3"/>
    <mergeCell ref="D79:E79"/>
  </mergeCells>
  <phoneticPr fontId="4" type="noConversion"/>
  <pageMargins left="0.32" right="0.17" top="0.75" bottom="1.19" header="0.16" footer="0.16"/>
  <pageSetup paperSize="9" scale="5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 SIRA TAHSİSLİ </vt:lpstr>
      <vt:lpstr>GÖREV TAHSİSLİ</vt:lpstr>
      <vt:lpstr>DAHA ÖNCE LOJMANDA OTURANLAR</vt:lpstr>
      <vt:lpstr> OKUL PERSONELİ</vt:lpstr>
      <vt:lpstr> OKUL.PER.DAHA ÖNCE LOJ.</vt:lpstr>
      <vt:lpstr>MÜRACAAT LİSTESİ </vt:lpstr>
      <vt:lpstr>' OKUL PERSONELİ'!Yazdırma_Alanı</vt:lpstr>
      <vt:lpstr>' OKUL.PER.DAHA ÖNCE LOJ.'!Yazdırma_Alanı</vt:lpstr>
      <vt:lpstr>' SIRA TAHSİSLİ '!Yazdırma_Alanı</vt:lpstr>
      <vt:lpstr>'DAHA ÖNCE LOJMANDA OTURANLAR'!Yazdırma_Alanı</vt:lpstr>
      <vt:lpstr>' OKUL PERSONELİ'!Yazdırma_Başlıkları</vt:lpstr>
      <vt:lpstr>' SIRA TAHSİSLİ '!Yazdırma_Başlıkları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tahakkuk1</dc:creator>
  <cp:lastModifiedBy>HasanUNLER</cp:lastModifiedBy>
  <cp:lastPrinted>2022-01-13T10:54:09Z</cp:lastPrinted>
  <dcterms:created xsi:type="dcterms:W3CDTF">1999-11-16T09:30:26Z</dcterms:created>
  <dcterms:modified xsi:type="dcterms:W3CDTF">2023-01-16T07:33:05Z</dcterms:modified>
</cp:coreProperties>
</file>