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danSOYLU\Desktop\"/>
    </mc:Choice>
  </mc:AlternateContent>
  <bookViews>
    <workbookView xWindow="240" yWindow="90" windowWidth="11640" windowHeight="6285" tabRatio="780"/>
  </bookViews>
  <sheets>
    <sheet name=" SIRA TAHSİSLİ " sheetId="16" r:id="rId1"/>
    <sheet name="GÖREV TAHSİSLİ" sheetId="25" r:id="rId2"/>
    <sheet name="DAHA ÖNCE LOJMANDA OTURANLAR" sheetId="18" r:id="rId3"/>
    <sheet name=" OKUL PERSONELİ" sheetId="22" r:id="rId4"/>
    <sheet name=" OKUL.PER.DAHA ÖNCE LOJ." sheetId="23" r:id="rId5"/>
    <sheet name="MÜRACAAT LİSTESİ " sheetId="21" r:id="rId6"/>
  </sheets>
  <definedNames>
    <definedName name="_xlnm._FilterDatabase" localSheetId="3" hidden="1">' OKUL PERSONELİ'!$A$2:$T$3</definedName>
    <definedName name="_xlnm._FilterDatabase" localSheetId="4" hidden="1">' OKUL.PER.DAHA ÖNCE LOJ.'!$A$3:$T$4</definedName>
    <definedName name="_xlnm._FilterDatabase" localSheetId="0" hidden="1">' SIRA TAHSİSLİ '!$A$2:$U$3</definedName>
    <definedName name="_xlnm._FilterDatabase" localSheetId="2" hidden="1">'DAHA ÖNCE LOJMANDA OTURANLAR'!$A$4:$T$5</definedName>
    <definedName name="_xlnm._FilterDatabase" localSheetId="5" hidden="1">'MÜRACAAT LİSTESİ '!$A$2:$F$78</definedName>
    <definedName name="_xlnm.Print_Area" localSheetId="3">' OKUL PERSONELİ'!$A$1:$U$47</definedName>
    <definedName name="_xlnm.Print_Area" localSheetId="4">' OKUL.PER.DAHA ÖNCE LOJ.'!$A$1:$T$44</definedName>
    <definedName name="_xlnm.Print_Area" localSheetId="0">' SIRA TAHSİSLİ '!$A$1:$U$40</definedName>
    <definedName name="_xlnm.Print_Area" localSheetId="2">'DAHA ÖNCE LOJMANDA OTURANLAR'!$A$1:$U$37</definedName>
    <definedName name="_xlnm.Print_Titles" localSheetId="3">' OKUL PERSONELİ'!$1:$3</definedName>
    <definedName name="_xlnm.Print_Titles" localSheetId="0">' SIRA TAHSİSLİ '!$1:$3</definedName>
  </definedNames>
  <calcPr calcId="152511"/>
</workbook>
</file>

<file path=xl/calcChain.xml><?xml version="1.0" encoding="utf-8"?>
<calcChain xmlns="http://schemas.openxmlformats.org/spreadsheetml/2006/main">
  <c r="T11" i="18" l="1"/>
  <c r="H11" i="18"/>
  <c r="H15" i="16" l="1"/>
  <c r="T15" i="16" s="1"/>
  <c r="H5" i="23" l="1"/>
  <c r="T5" i="23" s="1"/>
  <c r="H14" i="16" l="1"/>
  <c r="T14" i="16" s="1"/>
  <c r="H13" i="22" l="1"/>
  <c r="T13" i="22" s="1"/>
  <c r="H16" i="22"/>
  <c r="T16" i="22" s="1"/>
  <c r="H4" i="22"/>
  <c r="T4" i="22" s="1"/>
  <c r="H11" i="23" l="1"/>
  <c r="T11" i="23" s="1"/>
  <c r="H10" i="23"/>
  <c r="T10" i="23" s="1"/>
  <c r="H31" i="22" l="1"/>
  <c r="T31" i="22" s="1"/>
  <c r="H7" i="23"/>
  <c r="T7" i="23" s="1"/>
  <c r="H20" i="16"/>
  <c r="T20" i="16" s="1"/>
  <c r="H21" i="16"/>
  <c r="T21" i="16" s="1"/>
  <c r="H13" i="23" l="1"/>
  <c r="T13" i="23" s="1"/>
  <c r="H14" i="18"/>
  <c r="T14" i="18" s="1"/>
  <c r="H13" i="16"/>
  <c r="T13" i="16" s="1"/>
  <c r="H24" i="22" l="1"/>
  <c r="T24" i="22" s="1"/>
  <c r="H5" i="22"/>
  <c r="T5" i="22" s="1"/>
  <c r="H30" i="22"/>
  <c r="T30" i="22" s="1"/>
  <c r="H14" i="22"/>
  <c r="T14" i="22" s="1"/>
  <c r="H19" i="22"/>
  <c r="T19" i="22" s="1"/>
  <c r="H10" i="22"/>
  <c r="T10" i="22" s="1"/>
  <c r="H12" i="22"/>
  <c r="T12" i="22" s="1"/>
  <c r="H32" i="22"/>
  <c r="T32" i="22" s="1"/>
  <c r="H6" i="22"/>
  <c r="T6" i="22" s="1"/>
  <c r="H15" i="22"/>
  <c r="T15" i="22" s="1"/>
  <c r="H11" i="22"/>
  <c r="T11" i="22" s="1"/>
  <c r="H9" i="22"/>
  <c r="T9" i="22" s="1"/>
  <c r="H28" i="22"/>
  <c r="T28" i="22" s="1"/>
  <c r="H20" i="22"/>
  <c r="T20" i="22" s="1"/>
  <c r="H22" i="22"/>
  <c r="T22" i="22" s="1"/>
  <c r="H29" i="22"/>
  <c r="T29" i="22" s="1"/>
  <c r="H27" i="22"/>
  <c r="T27" i="22" s="1"/>
  <c r="H17" i="22"/>
  <c r="T17" i="22" s="1"/>
  <c r="H17" i="16"/>
  <c r="T17" i="16" s="1"/>
  <c r="H9" i="16"/>
  <c r="T9" i="16" s="1"/>
  <c r="H19" i="16"/>
  <c r="T19" i="16" s="1"/>
  <c r="H6" i="16"/>
  <c r="T6" i="16" s="1"/>
  <c r="H8" i="16"/>
  <c r="T8" i="16" s="1"/>
  <c r="H26" i="22" l="1"/>
  <c r="T26" i="22" s="1"/>
  <c r="H7" i="22" l="1"/>
  <c r="T7" i="22" s="1"/>
  <c r="H18" i="22"/>
  <c r="T18" i="22" s="1"/>
  <c r="H8" i="22"/>
  <c r="T8" i="22" s="1"/>
  <c r="H12" i="23"/>
  <c r="T12" i="23" s="1"/>
  <c r="H23" i="22"/>
  <c r="T23" i="22" s="1"/>
  <c r="H21" i="22"/>
  <c r="T21" i="22" s="1"/>
  <c r="H15" i="23"/>
  <c r="T15" i="23" s="1"/>
  <c r="H6" i="23" l="1"/>
  <c r="T6" i="23" s="1"/>
  <c r="H9" i="23" l="1"/>
  <c r="T9" i="23" s="1"/>
  <c r="H16" i="23"/>
  <c r="T16" i="23" s="1"/>
  <c r="H8" i="23"/>
  <c r="T8" i="23" s="1"/>
  <c r="H15" i="18"/>
  <c r="T15" i="18" s="1"/>
  <c r="H12" i="18"/>
  <c r="T12" i="18" s="1"/>
  <c r="H9" i="18"/>
  <c r="T9" i="18" s="1"/>
  <c r="H6" i="18"/>
  <c r="T6" i="18" s="1"/>
  <c r="H7" i="18"/>
  <c r="T7" i="18" s="1"/>
  <c r="H13" i="18"/>
  <c r="T13" i="18" s="1"/>
  <c r="H18" i="16"/>
  <c r="T18" i="16" s="1"/>
  <c r="H4" i="16"/>
  <c r="T4" i="16" s="1"/>
  <c r="H5" i="16"/>
  <c r="T5" i="16" s="1"/>
  <c r="H10" i="16"/>
  <c r="T10" i="16" s="1"/>
  <c r="H11" i="16"/>
  <c r="T11" i="16" s="1"/>
  <c r="H12" i="16"/>
  <c r="T12" i="16" s="1"/>
  <c r="H16" i="16"/>
  <c r="T16" i="16" s="1"/>
  <c r="H8" i="25" l="1"/>
  <c r="T8" i="25" s="1"/>
  <c r="H14" i="23" l="1"/>
  <c r="T14" i="23" s="1"/>
  <c r="H8" i="18" l="1"/>
  <c r="T8" i="18" s="1"/>
  <c r="H25" i="22"/>
  <c r="T25" i="22" s="1"/>
  <c r="H17" i="23"/>
  <c r="T17" i="23" s="1"/>
  <c r="H7" i="16" l="1"/>
  <c r="T7" i="16" s="1"/>
  <c r="H10" i="18" l="1"/>
  <c r="T10" i="18" s="1"/>
</calcChain>
</file>

<file path=xl/sharedStrings.xml><?xml version="1.0" encoding="utf-8"?>
<sst xmlns="http://schemas.openxmlformats.org/spreadsheetml/2006/main" count="655" uniqueCount="203">
  <si>
    <t xml:space="preserve">MİLLİ EĞİTİM BAKANLIĞINCA KULANILAN KONUTLARA AİT PUANLAMA SİSTEMİ  İLE KONUTA GİRİŞ ÇİZELGESİ </t>
  </si>
  <si>
    <t>SIRA NO</t>
  </si>
  <si>
    <t>ADI VE SOYADI</t>
  </si>
  <si>
    <t>GÖREVİ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</si>
  <si>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</si>
  <si>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</si>
  <si>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</si>
  <si>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</si>
  <si>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</si>
  <si>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</si>
  <si>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</si>
  <si>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</si>
  <si>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</si>
  <si>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</si>
  <si>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</si>
  <si>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</si>
  <si>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</si>
  <si>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TAHSİSE ESAS PUANI</t>
  </si>
  <si>
    <t>AY</t>
  </si>
  <si>
    <t>GÜN</t>
  </si>
  <si>
    <t xml:space="preserve">YIL </t>
  </si>
  <si>
    <t>ÜYE</t>
  </si>
  <si>
    <t xml:space="preserve">O L U R </t>
  </si>
  <si>
    <t>Milli Eğitim Şube Müdürü</t>
  </si>
  <si>
    <t xml:space="preserve">KENDİSİ VE EŞİNE AİT KONUTU </t>
  </si>
  <si>
    <t>YIL</t>
  </si>
  <si>
    <t>VARDIR</t>
  </si>
  <si>
    <t>YOKTUR</t>
  </si>
  <si>
    <t xml:space="preserve">      ÜYE</t>
  </si>
  <si>
    <t>ADI SOYADI</t>
  </si>
  <si>
    <t>GÖREV YERİ</t>
  </si>
  <si>
    <t>AÇIKLAMA</t>
  </si>
  <si>
    <t>KURUMU</t>
  </si>
  <si>
    <t>Puanlama bu esaslar doğrultusunda Konut dağıtım komisyonunca yapılmıştır.</t>
  </si>
  <si>
    <t xml:space="preserve">      KONUT DAĞITIM KOMİSYON BAŞKANI</t>
  </si>
  <si>
    <t xml:space="preserve">         Bu çizelge komisyonumuz tarafından sıra tahsisli lojmanlara girmek için başvuruda bulunanların verdikleri konut tahsis istek formuna göre Milli Eğitim Bakanlığı</t>
  </si>
  <si>
    <t xml:space="preserve">      Puanlama bu esaslar doğrultusunda Konut dağıtım komisyonunca yapılmıştır.</t>
  </si>
  <si>
    <t xml:space="preserve">  Destek Hizmetleri Genel Müdürlüğünün  23.01.2012 tarih ve 789 sayılı ve 2012/8 Nolu Genelge Doğrultusunda Hazırlanmıştır.</t>
  </si>
  <si>
    <t xml:space="preserve"> Milli Eğitim Müdürü </t>
  </si>
  <si>
    <t>SIRA TAHSİSLİ LOJMAN PUANLAMASI</t>
  </si>
  <si>
    <t>İ</t>
  </si>
  <si>
    <t xml:space="preserve">     Bu çizelge komisyonumuz tarafından Görev Tahsisli lojmanlara girmek için başvuruda bulunanların verdikleri konut tahsis istek formuna göre Milli Eğitim Bakanlığı                                                    </t>
  </si>
  <si>
    <t>,</t>
  </si>
  <si>
    <t>TASDİK OLUNUR</t>
  </si>
  <si>
    <t xml:space="preserve"> </t>
  </si>
  <si>
    <t xml:space="preserve">GÖREV TAHSİSLİ LOJMAN PUANLAMASI, </t>
  </si>
  <si>
    <t xml:space="preserve"> Bu çizelge komisyonumuz tarafından Görev Tahsisli lojmanlara girmek için başvuruda bulunanların verdikleri konut tahsis istek </t>
  </si>
  <si>
    <t xml:space="preserve">                                                                                                                                                                    </t>
  </si>
  <si>
    <t>formuna göre Milli Eğitim Bakanlığı Destek Hizmetleri Genel Müdürlüğünün  23.01.2012 tarih ve 789 sayılı ve 2012/8 Nolu Genelge Doğrultusunda Hazırlanmıştır.</t>
  </si>
  <si>
    <t xml:space="preserve">                                      DAHA ÖNCE KONUTTA OTURMUŞ VE YENİDEN MÜRECAAT EDENLERE AİT</t>
  </si>
  <si>
    <t>OKUL PERSONELİ SIRA TAHSİSLİ LOJMAN PUANLAMASI (Daha Önce Lojmanda oturanlar İçin)</t>
  </si>
  <si>
    <t>(Daha Önce Lojmanda oturanlan için lojman Puanlanması</t>
  </si>
  <si>
    <t xml:space="preserve">OKUL PERSONELİ SIRA TAHSİSLİ LOJMAN PUANLAMASI, </t>
  </si>
  <si>
    <t>ALİ YAYCI</t>
  </si>
  <si>
    <t>Mem.Maarif Müfettişi</t>
  </si>
  <si>
    <t xml:space="preserve"> EĞİTİM DENETMENLERİ BAŞKANI-İL MİLLİ EĞİTİM MÜDÜRÜ-MEM.MÜDÜR YARDIMCILARI </t>
  </si>
  <si>
    <t>MEM ŞUBE MÜDÜRÜLERİ -İL EĞİTİM DENETMENİ-DENETMEN YARDIMCISI VE  (GÖREV TAHSİSLİ)</t>
  </si>
  <si>
    <t xml:space="preserve">   Milli Eğitim Şube Müdürü </t>
  </si>
  <si>
    <t xml:space="preserve">                İmza</t>
  </si>
  <si>
    <t>İmza</t>
  </si>
  <si>
    <t xml:space="preserve">      İmza</t>
  </si>
  <si>
    <t xml:space="preserve">                   İmza</t>
  </si>
  <si>
    <t>İL MİLLİ EĞİTİM MÜD.</t>
  </si>
  <si>
    <t xml:space="preserve">    İmza</t>
  </si>
  <si>
    <t>Abdurrahman ÇELİK</t>
  </si>
  <si>
    <t>Hamza ÇELENK</t>
  </si>
  <si>
    <t>DAHA ÖNCE LOJMANDA OTURDU MU</t>
  </si>
  <si>
    <t>HAYIR</t>
  </si>
  <si>
    <t>x</t>
  </si>
  <si>
    <t xml:space="preserve">   İmza</t>
  </si>
  <si>
    <t xml:space="preserve">       İmza</t>
  </si>
  <si>
    <t xml:space="preserve">            İmza</t>
  </si>
  <si>
    <t>Mahmut Ensari GÜNGÖRMÜŞ</t>
  </si>
  <si>
    <t xml:space="preserve">23 NİSAN İlkokulu </t>
  </si>
  <si>
    <t xml:space="preserve">Milli Eğitim Mürlüğü </t>
  </si>
  <si>
    <t>EVET</t>
  </si>
  <si>
    <t>Ercan DOĞAN</t>
  </si>
  <si>
    <t>Pınar ANAOKULU</t>
  </si>
  <si>
    <t>Ayşe KARAYİLDİZ</t>
  </si>
  <si>
    <t>Abuzer YILMAZ</t>
  </si>
  <si>
    <t>Ertuğrul Gazi Anadolu Lisesi</t>
  </si>
  <si>
    <t>Adıyaman Anadolu Lisesi</t>
  </si>
  <si>
    <t>Burhan TETİK</t>
  </si>
  <si>
    <t>Orhan Gazi Ortaokulu</t>
  </si>
  <si>
    <t>Nusret ERKAYA</t>
  </si>
  <si>
    <t>Gül Anaokulu</t>
  </si>
  <si>
    <t>İpek BİLİR</t>
  </si>
  <si>
    <t>Ümmihan YAY</t>
  </si>
  <si>
    <t>Birsen Esensoy İlk Okulu</t>
  </si>
  <si>
    <t>Cumhuriyet İlkokulu</t>
  </si>
  <si>
    <t>Mikail AKBİLEK</t>
  </si>
  <si>
    <t>Adıyaman Toki Ortaokulu</t>
  </si>
  <si>
    <t>İsmail YAMAN</t>
  </si>
  <si>
    <t xml:space="preserve">Mehmetçik İlkokulu </t>
  </si>
  <si>
    <t>M.Nazif PEHLİVAN</t>
  </si>
  <si>
    <t>Emin KÜÇÜK</t>
  </si>
  <si>
    <t xml:space="preserve">Barış YANIK </t>
  </si>
  <si>
    <t>Mehmet TIRPAN</t>
  </si>
  <si>
    <t>Ümmühan ASLAN</t>
  </si>
  <si>
    <t>Ali ÇOBAN</t>
  </si>
  <si>
    <t>İnönü ilkokulu</t>
  </si>
  <si>
    <t>Ali ÖNCÜ</t>
  </si>
  <si>
    <t>Mustafa Yücel Özbilgin İlkokulu</t>
  </si>
  <si>
    <t>Ayyyıldız İlkokulu</t>
  </si>
  <si>
    <t>Muhammed KARAKAŞ</t>
  </si>
  <si>
    <t>Abdullah YANIK</t>
  </si>
  <si>
    <t>Nüfel ÖZEN</t>
  </si>
  <si>
    <t>Hasan ÇALIŞKAN</t>
  </si>
  <si>
    <t>Kamber ARĞUN</t>
  </si>
  <si>
    <t>Ali DEMİREL</t>
  </si>
  <si>
    <t>Bilal TURMAZ</t>
  </si>
  <si>
    <t>İsmet GÖZAYDIN</t>
  </si>
  <si>
    <t>Seyfettin YÜCEL</t>
  </si>
  <si>
    <t>H.Sakine Acar Özel Eğt.Mes.Okulu</t>
  </si>
  <si>
    <t>Mahmut YILDIZ</t>
  </si>
  <si>
    <t>Aydın ÖZTÜRK</t>
  </si>
  <si>
    <t>Özgür AKSU</t>
  </si>
  <si>
    <t>Özel Eğt.Uygulama Okulu 1.Kademe</t>
  </si>
  <si>
    <t>Türkiye Petrolleri Ortaokulu</t>
  </si>
  <si>
    <t>Latife Hanım Anaokulu</t>
  </si>
  <si>
    <t>Salih TURAN</t>
  </si>
  <si>
    <t>Gazi İmamhatip Ortaokulu</t>
  </si>
  <si>
    <t>Enver AKKOÇ</t>
  </si>
  <si>
    <t>Gazi ortaokulu</t>
  </si>
  <si>
    <t>Veysel ÖZDEMİR</t>
  </si>
  <si>
    <t>Özlem KARAKAŞ</t>
  </si>
  <si>
    <t>Orhan KOLU</t>
  </si>
  <si>
    <t xml:space="preserve">Şehit Cem Özgül Ortaokulu </t>
  </si>
  <si>
    <t>Osman Gazi Ortaokulu</t>
  </si>
  <si>
    <t>Osman ALAGÖZ</t>
  </si>
  <si>
    <t>Hikmet PINAR</t>
  </si>
  <si>
    <t>Nadide ARSLAN</t>
  </si>
  <si>
    <t>Murat KARA</t>
  </si>
  <si>
    <t>Alpaslan YILDIRIM</t>
  </si>
  <si>
    <t>Eskisaray Anaokulu</t>
  </si>
  <si>
    <t>Fadil SONUÇ</t>
  </si>
  <si>
    <t>Halk Eğitim Mekezi</t>
  </si>
  <si>
    <t>Ahmet ÇELİK</t>
  </si>
  <si>
    <t>Sümer Anaokulu</t>
  </si>
  <si>
    <t>Erdal İŞÇİ</t>
  </si>
  <si>
    <t>Arzu SEL</t>
  </si>
  <si>
    <t>Sait ALKAYIŞ</t>
  </si>
  <si>
    <t>Cennet BARIŞ</t>
  </si>
  <si>
    <t>Ali YAYCI</t>
  </si>
  <si>
    <t>Keziban PEKSAYILIR</t>
  </si>
  <si>
    <t>Fevzi TURAN</t>
  </si>
  <si>
    <t>Gülsüm KURUL</t>
  </si>
  <si>
    <t xml:space="preserve">         2022 YILI MİLLİ  EĞİTİM MÜDÜRLÜĞÜ LOJMANLARINA MÜRACAAT EDEN PERSONELLERİNİN İSİM LİSTESİ</t>
  </si>
  <si>
    <t>Mehmet GÜLEZ</t>
  </si>
  <si>
    <t>Ş.Necati sayın Anadolu Lisesi</t>
  </si>
  <si>
    <t xml:space="preserve">OKUL  PERSONELİNE AİT MÜRACAT LİSTESİ MİLLİ EĞİTİM BAKANLIĞINCA KULANILAN
 KONUTLARA AİT PUANLAMA SİSTEMİ  İLE  KONUTA GİRİŞ ÇİZELGESİ 
KURUMUN ADI : ADIYAMAN MİLLİ EĞİTİM MÜDÜRLÜĞÜ (4 NOLU ÇİZELGESİ) (2022 YILI) </t>
  </si>
  <si>
    <t>Necip Fazıl Kısakürek Anadolu Lisesi</t>
  </si>
  <si>
    <t>Milli İrade Ortaokulu</t>
  </si>
  <si>
    <t>Vilayetler Hizmet Birliği Anaokulu</t>
  </si>
  <si>
    <t>15 Temmuz Şehitler Ortaokulu</t>
  </si>
  <si>
    <t>Kamber ARGUN</t>
  </si>
  <si>
    <t>....1.2022</t>
  </si>
  <si>
    <t>Hakan GÖNEN</t>
  </si>
  <si>
    <t>KURUMUN ADI : ADIYAMAN MİLLİ EĞİTİM MÜDÜRLÜĞÜ    (4 NOLU ÇİZELGESİ) 2022 YILI (Daha Önce Lojmanda oturanlan için)</t>
  </si>
  <si>
    <t>.1.2022</t>
  </si>
  <si>
    <t>Vedat KAHRAMAN</t>
  </si>
  <si>
    <t>Ali TAŞAR</t>
  </si>
  <si>
    <t>Aziz YAZAN</t>
  </si>
  <si>
    <t>Burak POLAT</t>
  </si>
  <si>
    <t>Mehmetcik ilkokulu</t>
  </si>
  <si>
    <t>Barış YANIK</t>
  </si>
  <si>
    <t>Ayyıkdız İlkokulu</t>
  </si>
  <si>
    <t>Gazi Ortaokulu</t>
  </si>
  <si>
    <t xml:space="preserve">Ş.Necati Sayın Anadolu Lisesi </t>
  </si>
  <si>
    <t>Mustafa yücel özbilgin ilkokulu</t>
  </si>
  <si>
    <t>Eskisaray İlkokulu</t>
  </si>
  <si>
    <t xml:space="preserve">        İmza</t>
  </si>
  <si>
    <t>Eyup TÜRKMEN</t>
  </si>
  <si>
    <t>Villayetler hizmetbirligi anaokulu</t>
  </si>
  <si>
    <t>Turan İZCİ</t>
  </si>
  <si>
    <t>Orhan Yüksel BOSTANCI</t>
  </si>
  <si>
    <t>Osman KINALI</t>
  </si>
  <si>
    <t>İlyas DEMİR</t>
  </si>
  <si>
    <t>Abuzer KARAKUŞ</t>
  </si>
  <si>
    <t>Hasan ŞAHİN</t>
  </si>
  <si>
    <t>Osman ÇiMEN</t>
  </si>
  <si>
    <t>Aşkın ÇALIŞKAN</t>
  </si>
  <si>
    <t>Bünyamin RENA</t>
  </si>
  <si>
    <t>Enver ÇELİK</t>
  </si>
  <si>
    <t>Yeter FIRAT</t>
  </si>
  <si>
    <t>Zülküf YILDIRIMÇAKAR</t>
  </si>
  <si>
    <t>Hıdır GÖKALP</t>
  </si>
  <si>
    <t>Mehmet Hanifi YILDIZ</t>
  </si>
  <si>
    <t>Yunus GÜNDÜZ</t>
  </si>
  <si>
    <t>Bilal GÖZÜKARA</t>
  </si>
  <si>
    <t xml:space="preserve"> Turan İZCİ</t>
  </si>
  <si>
    <t xml:space="preserve"> Osman ÇİMEN</t>
  </si>
  <si>
    <t>Eyyüp TÜRKMEN</t>
  </si>
  <si>
    <t>Birsen Esensoy İlkokulu</t>
  </si>
  <si>
    <t>23 Nisan İlkokulu</t>
  </si>
  <si>
    <t xml:space="preserve"> Yavuzselim ilkokulu</t>
  </si>
  <si>
    <t>Yavuzselim ilkokulu</t>
  </si>
  <si>
    <t xml:space="preserve"> KURUMUN ADI : ADIYAMAN MİLLİ EĞİTİM MÜDÜRLÜĞÜ  ( 4 NOLU ÇİZELGESİ )  2022 YILI</t>
  </si>
  <si>
    <t xml:space="preserve"> MÜDÜRLÜĞÜMÜZ PERSONELİNE AİT SIRA TAHSİSLİ MÜRACAT LİSTESİ VE MİLLİ EĞİTİM BAKANLIĞINCA KULANILAN
 KONUTLARA AİT PUANLAMA SİSTEMİ  İLE  KONUTA GİRİŞ ÇİZELGESİ 
KURUMUN ADI : ADIYAMAN MİLLİ EĞİTİM MÜDÜRLÜĞÜ (4 NOLU ÇİZELGESİ) (2022 YILI)</t>
  </si>
  <si>
    <t>KURUMUN ADI : ADIYAMAN MİLLİ EĞİTİM MÜDÜRLÜĞÜ    (4 NOLU ÇİZELGESİ) 2022 YILI</t>
  </si>
  <si>
    <t>..../01/2022</t>
  </si>
  <si>
    <t xml:space="preserve">Milli Eğitim Müdürü </t>
  </si>
  <si>
    <t>Mustafa ERDEM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</si>
</sst>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0.000"/>
  </numFmts>
  <fonts count="27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family val="2"/>
      <charset val="162"/>
    </font>
    <font>
      <sz val="9"/>
      <name val="Arial Tur"/>
      <charset val="162"/>
    </font>
    <font>
      <sz val="8"/>
      <name val="Arial Tur"/>
      <charset val="162"/>
    </font>
    <font>
      <sz val="11"/>
      <name val="Times New Roman"/>
      <family val="1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Arial Tur"/>
      <family val="2"/>
      <charset val="162"/>
    </font>
    <font>
      <sz val="12"/>
      <name val="Arial Tur"/>
      <charset val="162"/>
    </font>
    <font>
      <sz val="12"/>
      <name val="Tahoma"/>
      <family val="2"/>
      <charset val="162"/>
    </font>
    <font>
      <sz val="9"/>
      <name val="Times New Roman"/>
      <family val="1"/>
      <charset val="162"/>
    </font>
    <font>
      <sz val="14"/>
      <name val="Times New Roman"/>
      <family val="1"/>
      <charset val="162"/>
    </font>
    <font>
      <b/>
      <sz val="11"/>
      <name val="Arial Tur"/>
      <charset val="162"/>
    </font>
    <font>
      <b/>
      <sz val="16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1"/>
      <name val="Arial Tur"/>
      <charset val="162"/>
    </font>
    <font>
      <sz val="10"/>
      <name val="Verdana"/>
      <family val="2"/>
      <charset val="162"/>
    </font>
    <font>
      <b/>
      <sz val="9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0" applyFont="1"/>
    <xf numFmtId="0" fontId="6" fillId="0" borderId="0" xfId="0" applyFont="1"/>
    <xf numFmtId="0" fontId="6" fillId="2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/>
    <xf numFmtId="0" fontId="10" fillId="0" borderId="0" xfId="0" applyFont="1"/>
    <xf numFmtId="0" fontId="10" fillId="0" borderId="0" xfId="0" applyFont="1" applyFill="1"/>
    <xf numFmtId="0" fontId="10" fillId="2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10" fillId="2" borderId="0" xfId="0" applyFont="1" applyFill="1" applyAlignment="1"/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left"/>
    </xf>
    <xf numFmtId="0" fontId="10" fillId="2" borderId="0" xfId="0" applyFont="1" applyFill="1" applyBorder="1"/>
    <xf numFmtId="0" fontId="10" fillId="0" borderId="0" xfId="0" applyFont="1" applyFill="1" applyBorder="1"/>
    <xf numFmtId="0" fontId="10" fillId="2" borderId="0" xfId="0" applyFont="1" applyFill="1" applyAlignment="1">
      <alignment horizontal="right"/>
    </xf>
    <xf numFmtId="2" fontId="11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/>
    <xf numFmtId="0" fontId="9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4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/>
    <xf numFmtId="0" fontId="9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/>
    <xf numFmtId="0" fontId="17" fillId="0" borderId="0" xfId="0" applyFont="1"/>
    <xf numFmtId="0" fontId="14" fillId="2" borderId="5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5" xfId="0" applyFont="1" applyFill="1" applyBorder="1" applyAlignment="1"/>
    <xf numFmtId="0" fontId="15" fillId="2" borderId="7" xfId="0" applyFont="1" applyFill="1" applyBorder="1" applyAlignment="1"/>
    <xf numFmtId="0" fontId="15" fillId="2" borderId="6" xfId="0" applyFont="1" applyFill="1" applyBorder="1" applyAlignment="1"/>
    <xf numFmtId="2" fontId="11" fillId="3" borderId="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16" fillId="2" borderId="2" xfId="1" applyNumberFormat="1" applyFont="1" applyFill="1" applyBorder="1" applyAlignment="1">
      <alignment horizontal="center" vertical="center"/>
    </xf>
    <xf numFmtId="2" fontId="16" fillId="2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8" fillId="0" borderId="0" xfId="0" applyFont="1"/>
    <xf numFmtId="0" fontId="18" fillId="2" borderId="9" xfId="0" applyFont="1" applyFill="1" applyBorder="1"/>
    <xf numFmtId="0" fontId="20" fillId="2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/>
    <xf numFmtId="0" fontId="21" fillId="3" borderId="14" xfId="0" applyFont="1" applyFill="1" applyBorder="1"/>
    <xf numFmtId="0" fontId="11" fillId="3" borderId="1" xfId="0" applyFont="1" applyFill="1" applyBorder="1" applyAlignment="1">
      <alignment horizontal="center" vertical="top"/>
    </xf>
    <xf numFmtId="2" fontId="11" fillId="3" borderId="1" xfId="1" applyNumberFormat="1" applyFont="1" applyFill="1" applyBorder="1" applyAlignment="1">
      <alignment horizontal="center" vertical="top"/>
    </xf>
    <xf numFmtId="0" fontId="22" fillId="0" borderId="0" xfId="0" applyFont="1"/>
    <xf numFmtId="0" fontId="5" fillId="0" borderId="0" xfId="0" applyFont="1"/>
    <xf numFmtId="0" fontId="5" fillId="3" borderId="1" xfId="0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/>
    <xf numFmtId="0" fontId="0" fillId="0" borderId="1" xfId="0" applyFont="1" applyBorder="1"/>
    <xf numFmtId="0" fontId="9" fillId="0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/>
    <xf numFmtId="0" fontId="6" fillId="0" borderId="0" xfId="0" applyFont="1" applyBorder="1"/>
    <xf numFmtId="0" fontId="10" fillId="0" borderId="0" xfId="0" applyFont="1" applyAlignment="1">
      <alignment vertical="top"/>
    </xf>
    <xf numFmtId="0" fontId="23" fillId="0" borderId="0" xfId="0" applyFont="1"/>
    <xf numFmtId="0" fontId="15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/>
    </xf>
    <xf numFmtId="2" fontId="11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2" fontId="11" fillId="3" borderId="2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/>
    <xf numFmtId="0" fontId="21" fillId="3" borderId="0" xfId="0" applyFont="1" applyFill="1" applyBorder="1"/>
    <xf numFmtId="0" fontId="11" fillId="3" borderId="0" xfId="0" applyFont="1" applyFill="1" applyBorder="1" applyAlignment="1">
      <alignment horizontal="center" vertical="top"/>
    </xf>
    <xf numFmtId="2" fontId="11" fillId="3" borderId="0" xfId="1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 textRotation="90" wrapText="1"/>
    </xf>
    <xf numFmtId="0" fontId="13" fillId="3" borderId="0" xfId="0" applyFont="1" applyFill="1" applyBorder="1"/>
    <xf numFmtId="0" fontId="10" fillId="3" borderId="0" xfId="0" applyFont="1" applyFill="1" applyBorder="1" applyAlignment="1">
      <alignment horizontal="center"/>
    </xf>
    <xf numFmtId="2" fontId="10" fillId="3" borderId="0" xfId="1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indent="1"/>
    </xf>
    <xf numFmtId="0" fontId="9" fillId="0" borderId="1" xfId="0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/>
    <xf numFmtId="0" fontId="0" fillId="3" borderId="0" xfId="0" applyFill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left"/>
    </xf>
    <xf numFmtId="0" fontId="8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24" fillId="0" borderId="2" xfId="0" applyFont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/>
    <xf numFmtId="0" fontId="8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19" fillId="0" borderId="0" xfId="0" applyNumberFormat="1" applyFont="1" applyAlignment="1"/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left"/>
    </xf>
    <xf numFmtId="14" fontId="9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Fill="1" applyAlignment="1">
      <alignment horizontal="center"/>
    </xf>
    <xf numFmtId="14" fontId="12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14" fontId="8" fillId="0" borderId="6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zoomScaleNormal="100" workbookViewId="0">
      <selection activeCell="B16" sqref="B16"/>
    </sheetView>
  </sheetViews>
  <sheetFormatPr defaultRowHeight="15.75" x14ac:dyDescent="0.25"/>
  <cols>
    <col min="1" max="1" width="6.7109375" style="10" customWidth="1"/>
    <col min="2" max="2" width="28.42578125" style="9" customWidth="1"/>
    <col min="3" max="3" width="26.5703125" style="9" customWidth="1"/>
    <col min="4" max="4" width="8.28515625" style="10" customWidth="1"/>
    <col min="5" max="6" width="7.42578125" style="10" customWidth="1"/>
    <col min="7" max="7" width="6.140625" style="10" customWidth="1"/>
    <col min="8" max="8" width="9.7109375" style="18" customWidth="1"/>
    <col min="9" max="9" width="5.85546875" style="10" customWidth="1"/>
    <col min="10" max="11" width="6.5703125" style="10" customWidth="1"/>
    <col min="12" max="12" width="5.140625" style="10" customWidth="1"/>
    <col min="13" max="13" width="5.28515625" style="10" customWidth="1"/>
    <col min="14" max="16" width="6.42578125" style="10" customWidth="1"/>
    <col min="17" max="17" width="5.140625" style="10" customWidth="1"/>
    <col min="18" max="18" width="7" style="10" customWidth="1"/>
    <col min="19" max="19" width="6.42578125" style="10" customWidth="1"/>
    <col min="20" max="20" width="16.42578125" style="34" customWidth="1"/>
    <col min="21" max="21" width="15.28515625" style="10" customWidth="1"/>
    <col min="22" max="16384" width="9.140625" style="10"/>
  </cols>
  <sheetData>
    <row r="1" spans="1:21" ht="54" customHeight="1" x14ac:dyDescent="0.25">
      <c r="A1" s="144" t="s">
        <v>198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1:21" ht="18.75" customHeight="1" x14ac:dyDescent="0.25">
      <c r="A2" s="149" t="s">
        <v>1</v>
      </c>
      <c r="B2" s="137" t="s">
        <v>29</v>
      </c>
      <c r="C2" s="137" t="s">
        <v>30</v>
      </c>
      <c r="D2" s="25"/>
      <c r="E2" s="25"/>
      <c r="F2" s="25"/>
      <c r="G2" s="139" t="s">
        <v>39</v>
      </c>
      <c r="H2" s="140"/>
      <c r="I2" s="140"/>
      <c r="J2" s="140"/>
      <c r="K2" s="140"/>
      <c r="L2" s="140"/>
      <c r="M2" s="140"/>
      <c r="N2" s="140"/>
      <c r="O2" s="140"/>
      <c r="P2" s="141"/>
      <c r="Q2" s="25"/>
      <c r="R2" s="25"/>
      <c r="S2" s="25"/>
      <c r="T2" s="142" t="s">
        <v>17</v>
      </c>
      <c r="U2" s="147" t="s">
        <v>31</v>
      </c>
    </row>
    <row r="3" spans="1:21" ht="18" customHeight="1" x14ac:dyDescent="0.25">
      <c r="A3" s="150"/>
      <c r="B3" s="138"/>
      <c r="C3" s="138"/>
      <c r="D3" s="6" t="s">
        <v>25</v>
      </c>
      <c r="E3" s="6" t="s">
        <v>18</v>
      </c>
      <c r="F3" s="6" t="s">
        <v>19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40</v>
      </c>
      <c r="P3" s="6" t="s">
        <v>13</v>
      </c>
      <c r="Q3" s="6" t="s">
        <v>14</v>
      </c>
      <c r="R3" s="6" t="s">
        <v>15</v>
      </c>
      <c r="S3" s="6" t="s">
        <v>16</v>
      </c>
      <c r="T3" s="143"/>
      <c r="U3" s="148"/>
    </row>
    <row r="4" spans="1:21" ht="18" customHeight="1" x14ac:dyDescent="0.25">
      <c r="A4" s="122">
        <v>1</v>
      </c>
      <c r="B4" s="115" t="s">
        <v>175</v>
      </c>
      <c r="C4" s="74" t="s">
        <v>62</v>
      </c>
      <c r="D4" s="70">
        <v>30</v>
      </c>
      <c r="E4" s="70">
        <v>10</v>
      </c>
      <c r="F4" s="70">
        <v>10</v>
      </c>
      <c r="G4" s="70"/>
      <c r="H4" s="71">
        <f t="shared" ref="H4:H17" si="0">((D4*5)+(5/12*E4)+(5/365*F4)+G4)</f>
        <v>154.30365296803652</v>
      </c>
      <c r="I4" s="40">
        <v>0</v>
      </c>
      <c r="J4" s="40">
        <v>6</v>
      </c>
      <c r="K4" s="40">
        <v>3</v>
      </c>
      <c r="L4" s="40"/>
      <c r="M4" s="40"/>
      <c r="N4" s="40"/>
      <c r="O4" s="40"/>
      <c r="P4" s="40"/>
      <c r="Q4" s="40"/>
      <c r="R4" s="40"/>
      <c r="S4" s="40"/>
      <c r="T4" s="60">
        <f t="shared" ref="T4:T21" si="1">((H4+J4+K4+L4+N4+Q4+R4)-(I4+M4+O4+P4))</f>
        <v>163.30365296803652</v>
      </c>
      <c r="U4" s="112"/>
    </row>
    <row r="5" spans="1:21" ht="18" customHeight="1" x14ac:dyDescent="0.25">
      <c r="A5" s="122">
        <v>2</v>
      </c>
      <c r="B5" s="116" t="s">
        <v>98</v>
      </c>
      <c r="C5" s="74" t="s">
        <v>62</v>
      </c>
      <c r="D5" s="70">
        <v>19</v>
      </c>
      <c r="E5" s="70">
        <v>5</v>
      </c>
      <c r="F5" s="70">
        <v>11</v>
      </c>
      <c r="G5" s="70"/>
      <c r="H5" s="71">
        <f t="shared" si="0"/>
        <v>97.234018264840174</v>
      </c>
      <c r="I5" s="40">
        <v>0</v>
      </c>
      <c r="J5" s="40"/>
      <c r="K5" s="40"/>
      <c r="L5" s="40"/>
      <c r="M5" s="40"/>
      <c r="N5" s="40"/>
      <c r="O5" s="40"/>
      <c r="P5" s="40"/>
      <c r="Q5" s="40">
        <v>40</v>
      </c>
      <c r="R5" s="40"/>
      <c r="S5" s="40"/>
      <c r="T5" s="60">
        <f t="shared" si="1"/>
        <v>137.23401826484019</v>
      </c>
      <c r="U5" s="112"/>
    </row>
    <row r="6" spans="1:21" ht="18" customHeight="1" x14ac:dyDescent="0.25">
      <c r="A6" s="122">
        <v>3</v>
      </c>
      <c r="B6" s="115" t="s">
        <v>142</v>
      </c>
      <c r="C6" s="74" t="s">
        <v>62</v>
      </c>
      <c r="D6" s="70">
        <v>25</v>
      </c>
      <c r="E6" s="70">
        <v>5</v>
      </c>
      <c r="F6" s="70">
        <v>14</v>
      </c>
      <c r="G6" s="70"/>
      <c r="H6" s="71">
        <f t="shared" si="0"/>
        <v>127.27511415525113</v>
      </c>
      <c r="I6" s="40">
        <v>0</v>
      </c>
      <c r="J6" s="40">
        <v>6</v>
      </c>
      <c r="K6" s="40">
        <v>6</v>
      </c>
      <c r="L6" s="40"/>
      <c r="M6" s="40"/>
      <c r="N6" s="40"/>
      <c r="O6" s="40"/>
      <c r="P6" s="40">
        <v>10</v>
      </c>
      <c r="Q6" s="40"/>
      <c r="R6" s="40"/>
      <c r="S6" s="40"/>
      <c r="T6" s="60">
        <f t="shared" si="1"/>
        <v>129.27511415525112</v>
      </c>
      <c r="U6" s="112"/>
    </row>
    <row r="7" spans="1:21" ht="18" customHeight="1" x14ac:dyDescent="0.25">
      <c r="A7" s="122">
        <v>4</v>
      </c>
      <c r="B7" s="116" t="s">
        <v>111</v>
      </c>
      <c r="C7" s="74" t="s">
        <v>62</v>
      </c>
      <c r="D7" s="70">
        <v>26</v>
      </c>
      <c r="E7" s="70">
        <v>10</v>
      </c>
      <c r="F7" s="70">
        <v>3</v>
      </c>
      <c r="G7" s="70"/>
      <c r="H7" s="71">
        <f t="shared" si="0"/>
        <v>134.20776255707761</v>
      </c>
      <c r="I7" s="40">
        <v>0</v>
      </c>
      <c r="J7" s="40">
        <v>6</v>
      </c>
      <c r="K7" s="40"/>
      <c r="L7" s="40"/>
      <c r="M7" s="40"/>
      <c r="N7" s="40">
        <v>2</v>
      </c>
      <c r="O7" s="40">
        <v>15</v>
      </c>
      <c r="P7" s="40"/>
      <c r="Q7" s="40"/>
      <c r="R7" s="40"/>
      <c r="S7" s="40"/>
      <c r="T7" s="60">
        <f t="shared" si="1"/>
        <v>127.20776255707761</v>
      </c>
      <c r="U7" s="112"/>
    </row>
    <row r="8" spans="1:21" ht="18" customHeight="1" x14ac:dyDescent="0.25">
      <c r="A8" s="122">
        <v>5</v>
      </c>
      <c r="B8" s="116" t="s">
        <v>155</v>
      </c>
      <c r="C8" s="74" t="s">
        <v>62</v>
      </c>
      <c r="D8" s="70">
        <v>13</v>
      </c>
      <c r="E8" s="70">
        <v>8</v>
      </c>
      <c r="F8" s="70">
        <v>18</v>
      </c>
      <c r="G8" s="70"/>
      <c r="H8" s="71">
        <f t="shared" si="0"/>
        <v>68.579908675799075</v>
      </c>
      <c r="I8" s="40">
        <v>0</v>
      </c>
      <c r="J8" s="40">
        <v>6</v>
      </c>
      <c r="K8" s="40">
        <v>6</v>
      </c>
      <c r="L8" s="40"/>
      <c r="M8" s="40"/>
      <c r="N8" s="40">
        <v>2</v>
      </c>
      <c r="O8" s="40"/>
      <c r="P8" s="40"/>
      <c r="Q8" s="40"/>
      <c r="R8" s="40">
        <v>40</v>
      </c>
      <c r="S8" s="40"/>
      <c r="T8" s="60">
        <f t="shared" si="1"/>
        <v>122.57990867579908</v>
      </c>
      <c r="U8" s="112"/>
    </row>
    <row r="9" spans="1:21" ht="18" customHeight="1" x14ac:dyDescent="0.25">
      <c r="A9" s="122">
        <v>6</v>
      </c>
      <c r="B9" s="115" t="s">
        <v>140</v>
      </c>
      <c r="C9" s="74" t="s">
        <v>62</v>
      </c>
      <c r="D9" s="70">
        <v>7</v>
      </c>
      <c r="E9" s="70">
        <v>9</v>
      </c>
      <c r="F9" s="70">
        <v>27</v>
      </c>
      <c r="G9" s="70"/>
      <c r="H9" s="71">
        <f t="shared" si="0"/>
        <v>39.119863013698627</v>
      </c>
      <c r="I9" s="70">
        <v>0</v>
      </c>
      <c r="J9" s="70">
        <v>6</v>
      </c>
      <c r="K9" s="70">
        <v>3</v>
      </c>
      <c r="L9" s="70"/>
      <c r="M9" s="70"/>
      <c r="N9" s="70">
        <v>3</v>
      </c>
      <c r="O9" s="70"/>
      <c r="P9" s="70"/>
      <c r="Q9" s="70">
        <v>40</v>
      </c>
      <c r="R9" s="70"/>
      <c r="S9" s="70"/>
      <c r="T9" s="60">
        <f t="shared" si="1"/>
        <v>91.11986301369862</v>
      </c>
      <c r="U9" s="112"/>
    </row>
    <row r="10" spans="1:21" ht="18" customHeight="1" x14ac:dyDescent="0.25">
      <c r="A10" s="122">
        <v>7</v>
      </c>
      <c r="B10" s="115" t="s">
        <v>132</v>
      </c>
      <c r="C10" s="74" t="s">
        <v>62</v>
      </c>
      <c r="D10" s="70">
        <v>15</v>
      </c>
      <c r="E10" s="70">
        <v>0</v>
      </c>
      <c r="F10" s="70">
        <v>0</v>
      </c>
      <c r="G10" s="70"/>
      <c r="H10" s="71">
        <f t="shared" si="0"/>
        <v>75</v>
      </c>
      <c r="I10" s="40">
        <v>0</v>
      </c>
      <c r="J10" s="40">
        <v>6</v>
      </c>
      <c r="K10" s="40">
        <v>6</v>
      </c>
      <c r="L10" s="40"/>
      <c r="M10" s="40"/>
      <c r="N10" s="40">
        <v>1</v>
      </c>
      <c r="O10" s="40"/>
      <c r="P10" s="40"/>
      <c r="Q10" s="40"/>
      <c r="R10" s="40"/>
      <c r="S10" s="40"/>
      <c r="T10" s="60">
        <f t="shared" si="1"/>
        <v>88</v>
      </c>
      <c r="U10" s="112"/>
    </row>
    <row r="11" spans="1:21" ht="18" customHeight="1" x14ac:dyDescent="0.25">
      <c r="A11" s="122">
        <v>8</v>
      </c>
      <c r="B11" s="116" t="s">
        <v>97</v>
      </c>
      <c r="C11" s="74" t="s">
        <v>62</v>
      </c>
      <c r="D11" s="70">
        <v>14</v>
      </c>
      <c r="E11" s="70">
        <v>8</v>
      </c>
      <c r="F11" s="70">
        <v>24</v>
      </c>
      <c r="G11" s="70"/>
      <c r="H11" s="71">
        <f t="shared" si="0"/>
        <v>73.662100456621005</v>
      </c>
      <c r="I11" s="40">
        <v>0</v>
      </c>
      <c r="J11" s="40">
        <v>6</v>
      </c>
      <c r="K11" s="40">
        <v>6</v>
      </c>
      <c r="L11" s="40"/>
      <c r="M11" s="40"/>
      <c r="N11" s="40"/>
      <c r="O11" s="40"/>
      <c r="P11" s="40"/>
      <c r="Q11" s="40"/>
      <c r="R11" s="40"/>
      <c r="S11" s="40"/>
      <c r="T11" s="60">
        <f t="shared" si="1"/>
        <v>85.662100456621005</v>
      </c>
      <c r="U11" s="112"/>
    </row>
    <row r="12" spans="1:21" ht="18" customHeight="1" x14ac:dyDescent="0.25">
      <c r="A12" s="122">
        <v>9</v>
      </c>
      <c r="B12" s="115" t="s">
        <v>176</v>
      </c>
      <c r="C12" s="74" t="s">
        <v>62</v>
      </c>
      <c r="D12" s="70">
        <v>12</v>
      </c>
      <c r="E12" s="70">
        <v>9</v>
      </c>
      <c r="F12" s="70">
        <v>15</v>
      </c>
      <c r="G12" s="70"/>
      <c r="H12" s="71">
        <f t="shared" si="0"/>
        <v>63.955479452054796</v>
      </c>
      <c r="I12" s="40">
        <v>0</v>
      </c>
      <c r="J12" s="40">
        <v>6</v>
      </c>
      <c r="K12" s="40"/>
      <c r="L12" s="40">
        <v>1</v>
      </c>
      <c r="M12" s="40"/>
      <c r="N12" s="40"/>
      <c r="O12" s="40"/>
      <c r="P12" s="40"/>
      <c r="Q12" s="40"/>
      <c r="R12" s="40"/>
      <c r="S12" s="40"/>
      <c r="T12" s="60">
        <f t="shared" si="1"/>
        <v>70.955479452054789</v>
      </c>
      <c r="U12" s="112"/>
    </row>
    <row r="13" spans="1:21" ht="18" customHeight="1" x14ac:dyDescent="0.25">
      <c r="A13" s="122">
        <v>10</v>
      </c>
      <c r="B13" s="115" t="s">
        <v>161</v>
      </c>
      <c r="C13" s="74" t="s">
        <v>62</v>
      </c>
      <c r="D13" s="70">
        <v>4</v>
      </c>
      <c r="E13" s="70">
        <v>4</v>
      </c>
      <c r="F13" s="70">
        <v>7</v>
      </c>
      <c r="G13" s="70"/>
      <c r="H13" s="71">
        <f t="shared" si="0"/>
        <v>21.762557077625573</v>
      </c>
      <c r="I13" s="40">
        <v>0</v>
      </c>
      <c r="J13" s="40">
        <v>0</v>
      </c>
      <c r="K13" s="40">
        <v>0</v>
      </c>
      <c r="L13" s="40">
        <v>4</v>
      </c>
      <c r="M13" s="40"/>
      <c r="N13" s="40"/>
      <c r="O13" s="40"/>
      <c r="P13" s="40"/>
      <c r="Q13" s="40">
        <v>40</v>
      </c>
      <c r="R13" s="40"/>
      <c r="S13" s="40"/>
      <c r="T13" s="60">
        <f t="shared" si="1"/>
        <v>65.762557077625573</v>
      </c>
      <c r="U13" s="111"/>
    </row>
    <row r="14" spans="1:21" ht="16.5" customHeight="1" x14ac:dyDescent="0.25">
      <c r="A14" s="122">
        <v>11</v>
      </c>
      <c r="B14" s="116" t="s">
        <v>125</v>
      </c>
      <c r="C14" s="74" t="s">
        <v>62</v>
      </c>
      <c r="D14" s="70">
        <v>5</v>
      </c>
      <c r="E14" s="70">
        <v>8</v>
      </c>
      <c r="F14" s="70">
        <v>3</v>
      </c>
      <c r="G14" s="70"/>
      <c r="H14" s="71">
        <f t="shared" si="0"/>
        <v>28.37442922374429</v>
      </c>
      <c r="I14" s="70"/>
      <c r="J14" s="70">
        <v>6</v>
      </c>
      <c r="K14" s="70">
        <v>6</v>
      </c>
      <c r="L14" s="70"/>
      <c r="M14" s="70"/>
      <c r="N14" s="70"/>
      <c r="O14" s="70">
        <v>15</v>
      </c>
      <c r="P14" s="70"/>
      <c r="Q14" s="70">
        <v>40</v>
      </c>
      <c r="R14" s="70"/>
      <c r="S14" s="70"/>
      <c r="T14" s="60">
        <f t="shared" si="1"/>
        <v>65.374429223744286</v>
      </c>
      <c r="U14" s="132"/>
    </row>
    <row r="15" spans="1:21" s="35" customFormat="1" ht="15.75" customHeight="1" x14ac:dyDescent="0.25">
      <c r="A15" s="122">
        <v>12</v>
      </c>
      <c r="B15" s="131" t="s">
        <v>76</v>
      </c>
      <c r="C15" s="74" t="s">
        <v>62</v>
      </c>
      <c r="D15" s="39">
        <v>3</v>
      </c>
      <c r="E15" s="39">
        <v>5</v>
      </c>
      <c r="F15" s="39">
        <v>13</v>
      </c>
      <c r="G15" s="39"/>
      <c r="H15" s="60">
        <f t="shared" si="0"/>
        <v>17.261415525114153</v>
      </c>
      <c r="I15" s="27"/>
      <c r="J15" s="40">
        <v>0</v>
      </c>
      <c r="K15" s="40">
        <v>0</v>
      </c>
      <c r="L15" s="27"/>
      <c r="M15" s="27"/>
      <c r="N15" s="27"/>
      <c r="O15" s="27"/>
      <c r="P15" s="40"/>
      <c r="Q15" s="40">
        <v>40</v>
      </c>
      <c r="R15" s="27"/>
      <c r="S15" s="27"/>
      <c r="T15" s="60">
        <f t="shared" si="1"/>
        <v>57.261415525114153</v>
      </c>
      <c r="U15" s="136"/>
    </row>
    <row r="16" spans="1:21" ht="18" customHeight="1" x14ac:dyDescent="0.25">
      <c r="A16" s="122">
        <v>13</v>
      </c>
      <c r="B16" s="116" t="s">
        <v>112</v>
      </c>
      <c r="C16" s="74" t="s">
        <v>62</v>
      </c>
      <c r="D16" s="70">
        <v>14</v>
      </c>
      <c r="E16" s="70">
        <v>0</v>
      </c>
      <c r="F16" s="70">
        <v>10</v>
      </c>
      <c r="G16" s="70"/>
      <c r="H16" s="71">
        <f t="shared" si="0"/>
        <v>70.136986301369859</v>
      </c>
      <c r="I16" s="40">
        <v>0</v>
      </c>
      <c r="J16" s="40">
        <v>0</v>
      </c>
      <c r="K16" s="40">
        <v>0</v>
      </c>
      <c r="L16" s="40"/>
      <c r="M16" s="40"/>
      <c r="N16" s="40"/>
      <c r="O16" s="40">
        <v>15</v>
      </c>
      <c r="P16" s="40"/>
      <c r="Q16" s="40"/>
      <c r="R16" s="40"/>
      <c r="S16" s="40"/>
      <c r="T16" s="60">
        <f t="shared" si="1"/>
        <v>55.136986301369859</v>
      </c>
      <c r="U16" s="112"/>
    </row>
    <row r="17" spans="1:21" ht="18" customHeight="1" x14ac:dyDescent="0.25">
      <c r="A17" s="122">
        <v>14</v>
      </c>
      <c r="B17" s="115" t="s">
        <v>177</v>
      </c>
      <c r="C17" s="74" t="s">
        <v>62</v>
      </c>
      <c r="D17" s="70">
        <v>8</v>
      </c>
      <c r="E17" s="70">
        <v>11</v>
      </c>
      <c r="F17" s="70">
        <v>27</v>
      </c>
      <c r="G17" s="70"/>
      <c r="H17" s="71">
        <f t="shared" si="0"/>
        <v>44.953196347031962</v>
      </c>
      <c r="I17" s="40">
        <v>0</v>
      </c>
      <c r="J17" s="40">
        <v>0</v>
      </c>
      <c r="K17" s="40">
        <v>0</v>
      </c>
      <c r="L17" s="40"/>
      <c r="M17" s="40"/>
      <c r="N17" s="40"/>
      <c r="O17" s="40"/>
      <c r="P17" s="40"/>
      <c r="Q17" s="40"/>
      <c r="R17" s="40"/>
      <c r="S17" s="40"/>
      <c r="T17" s="60">
        <f t="shared" si="1"/>
        <v>44.953196347031962</v>
      </c>
      <c r="U17" s="112"/>
    </row>
    <row r="18" spans="1:21" ht="18" customHeight="1" x14ac:dyDescent="0.25">
      <c r="A18" s="122">
        <v>15</v>
      </c>
      <c r="B18" s="115" t="s">
        <v>131</v>
      </c>
      <c r="C18" s="74" t="s">
        <v>62</v>
      </c>
      <c r="D18" s="70">
        <v>4</v>
      </c>
      <c r="E18" s="70">
        <v>0</v>
      </c>
      <c r="F18" s="70">
        <v>24</v>
      </c>
      <c r="G18" s="70"/>
      <c r="H18" s="71">
        <f t="shared" ref="H18:H19" si="2">((D18*5)+(5/12*E18)+(5/365*F18)+G18)</f>
        <v>20.328767123287673</v>
      </c>
      <c r="I18" s="40">
        <v>0</v>
      </c>
      <c r="J18" s="40">
        <v>6</v>
      </c>
      <c r="K18" s="40">
        <v>6</v>
      </c>
      <c r="L18" s="40"/>
      <c r="M18" s="40"/>
      <c r="N18" s="40"/>
      <c r="O18" s="40"/>
      <c r="P18" s="40"/>
      <c r="Q18" s="40"/>
      <c r="R18" s="40"/>
      <c r="S18" s="40"/>
      <c r="T18" s="60">
        <f t="shared" si="1"/>
        <v>32.328767123287676</v>
      </c>
      <c r="U18" s="51"/>
    </row>
    <row r="19" spans="1:21" ht="18" customHeight="1" x14ac:dyDescent="0.25">
      <c r="A19" s="122">
        <v>16</v>
      </c>
      <c r="B19" s="115" t="s">
        <v>144</v>
      </c>
      <c r="C19" s="74" t="s">
        <v>62</v>
      </c>
      <c r="D19" s="70">
        <v>2</v>
      </c>
      <c r="E19" s="70">
        <v>9</v>
      </c>
      <c r="F19" s="70">
        <v>12</v>
      </c>
      <c r="G19" s="70"/>
      <c r="H19" s="71">
        <f t="shared" si="2"/>
        <v>13.914383561643836</v>
      </c>
      <c r="I19" s="40">
        <v>0</v>
      </c>
      <c r="J19" s="40">
        <v>6</v>
      </c>
      <c r="K19" s="40">
        <v>3</v>
      </c>
      <c r="L19" s="40"/>
      <c r="M19" s="40"/>
      <c r="N19" s="40"/>
      <c r="O19" s="40"/>
      <c r="P19" s="40"/>
      <c r="Q19" s="40"/>
      <c r="R19" s="40"/>
      <c r="S19" s="40"/>
      <c r="T19" s="60">
        <f t="shared" si="1"/>
        <v>22.914383561643838</v>
      </c>
      <c r="U19" s="110"/>
    </row>
    <row r="20" spans="1:21" ht="18" customHeight="1" x14ac:dyDescent="0.25">
      <c r="A20" s="122">
        <v>17</v>
      </c>
      <c r="B20" s="115" t="s">
        <v>160</v>
      </c>
      <c r="C20" s="74" t="s">
        <v>62</v>
      </c>
      <c r="D20" s="70">
        <v>4</v>
      </c>
      <c r="E20" s="70">
        <v>3</v>
      </c>
      <c r="F20" s="70">
        <v>27</v>
      </c>
      <c r="G20" s="70"/>
      <c r="H20" s="71">
        <f>((D20*5)+(5/12*E20)+(5/365*F20)+G20)</f>
        <v>21.61986301369863</v>
      </c>
      <c r="I20" s="40"/>
      <c r="J20" s="40">
        <v>0</v>
      </c>
      <c r="K20" s="40">
        <v>0</v>
      </c>
      <c r="L20" s="40">
        <v>1</v>
      </c>
      <c r="M20" s="40"/>
      <c r="N20" s="40"/>
      <c r="O20" s="40"/>
      <c r="P20" s="40"/>
      <c r="Q20" s="40"/>
      <c r="R20" s="40"/>
      <c r="S20" s="40"/>
      <c r="T20" s="60">
        <f t="shared" si="1"/>
        <v>22.61986301369863</v>
      </c>
      <c r="U20" s="112"/>
    </row>
    <row r="21" spans="1:21" ht="18" customHeight="1" x14ac:dyDescent="0.25">
      <c r="A21" s="122">
        <v>18</v>
      </c>
      <c r="B21" s="115" t="s">
        <v>146</v>
      </c>
      <c r="C21" s="74" t="s">
        <v>62</v>
      </c>
      <c r="D21" s="70">
        <v>0</v>
      </c>
      <c r="E21" s="70">
        <v>1</v>
      </c>
      <c r="F21" s="70">
        <v>13</v>
      </c>
      <c r="G21" s="70"/>
      <c r="H21" s="71">
        <f t="shared" ref="H21" si="3">((D21*5)+(5/12*E21)+(5/365*F21)+G21)</f>
        <v>0.59474885844748859</v>
      </c>
      <c r="I21" s="40">
        <v>0</v>
      </c>
      <c r="J21" s="40">
        <v>6</v>
      </c>
      <c r="K21" s="40">
        <v>6</v>
      </c>
      <c r="L21" s="40"/>
      <c r="M21" s="40"/>
      <c r="N21" s="40"/>
      <c r="O21" s="40">
        <v>15</v>
      </c>
      <c r="P21" s="40"/>
      <c r="Q21" s="40"/>
      <c r="R21" s="40"/>
      <c r="S21" s="40"/>
      <c r="T21" s="60">
        <f t="shared" si="1"/>
        <v>-2.4052511415525117</v>
      </c>
      <c r="U21" s="112"/>
    </row>
    <row r="22" spans="1:21" x14ac:dyDescent="0.25">
      <c r="A22" s="11" t="s">
        <v>35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3"/>
      <c r="U22" s="12"/>
    </row>
    <row r="23" spans="1:21" x14ac:dyDescent="0.25">
      <c r="A23" s="11" t="s">
        <v>37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3"/>
      <c r="U23" s="12"/>
    </row>
    <row r="24" spans="1:21" x14ac:dyDescent="0.25">
      <c r="A24" s="13"/>
      <c r="B24" s="11" t="s">
        <v>33</v>
      </c>
      <c r="C24" s="11"/>
      <c r="D24" s="11"/>
      <c r="E24" s="11"/>
      <c r="F24" s="13"/>
      <c r="G24" s="13"/>
      <c r="H24" s="1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2"/>
    </row>
    <row r="25" spans="1:21" x14ac:dyDescent="0.25">
      <c r="A25" s="13"/>
      <c r="B25" s="11"/>
      <c r="C25" s="11"/>
      <c r="D25" s="13"/>
      <c r="E25" s="13"/>
      <c r="F25" s="13"/>
      <c r="G25" s="13"/>
      <c r="H25" s="19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2"/>
    </row>
    <row r="26" spans="1:21" x14ac:dyDescent="0.25">
      <c r="A26" s="13"/>
      <c r="B26" s="11"/>
      <c r="C26" s="11"/>
      <c r="D26" s="11"/>
      <c r="E26" s="11"/>
      <c r="F26" s="11"/>
      <c r="G26" s="11"/>
      <c r="H26" s="20"/>
      <c r="I26" s="13"/>
      <c r="J26" s="154">
        <v>44573</v>
      </c>
      <c r="K26" s="154"/>
      <c r="L26" s="154"/>
      <c r="M26" s="154"/>
      <c r="N26" s="13"/>
      <c r="O26" s="13"/>
      <c r="P26" s="13"/>
      <c r="Q26" s="13"/>
      <c r="R26" s="13"/>
      <c r="S26" s="13"/>
      <c r="T26" s="13"/>
      <c r="U26" s="12"/>
    </row>
    <row r="27" spans="1:21" x14ac:dyDescent="0.25">
      <c r="A27" s="21"/>
      <c r="B27" s="11"/>
      <c r="C27" s="11"/>
      <c r="D27" s="21"/>
      <c r="E27" s="21"/>
      <c r="F27" s="21"/>
      <c r="G27" s="21"/>
      <c r="H27" s="29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30"/>
      <c r="U27" s="12"/>
    </row>
    <row r="28" spans="1:21" s="23" customFormat="1" x14ac:dyDescent="0.25">
      <c r="A28" s="31"/>
      <c r="B28" s="11"/>
      <c r="C28" s="11"/>
      <c r="D28" s="31"/>
      <c r="E28" s="31"/>
      <c r="F28" s="31"/>
      <c r="G28" s="31"/>
      <c r="H28" s="2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2"/>
    </row>
    <row r="29" spans="1:21" x14ac:dyDescent="0.25">
      <c r="A29" s="16" t="s">
        <v>34</v>
      </c>
      <c r="B29" s="11"/>
      <c r="C29" s="11"/>
      <c r="D29" s="155" t="s">
        <v>21</v>
      </c>
      <c r="E29" s="155"/>
      <c r="F29" s="155"/>
      <c r="G29" s="155"/>
      <c r="H29" s="155"/>
      <c r="I29" s="155"/>
      <c r="J29" s="13"/>
      <c r="K29" s="13"/>
      <c r="L29" s="13"/>
      <c r="M29" s="13"/>
      <c r="N29" s="157" t="s">
        <v>28</v>
      </c>
      <c r="O29" s="157"/>
      <c r="P29" s="157"/>
      <c r="Q29" s="157"/>
      <c r="R29" s="157"/>
      <c r="S29" s="11"/>
      <c r="T29" s="13"/>
      <c r="U29" s="12"/>
    </row>
    <row r="30" spans="1:21" x14ac:dyDescent="0.25">
      <c r="A30" s="156" t="s">
        <v>130</v>
      </c>
      <c r="B30" s="156"/>
      <c r="C30" s="11"/>
      <c r="D30" s="155" t="s">
        <v>64</v>
      </c>
      <c r="E30" s="155"/>
      <c r="F30" s="155"/>
      <c r="G30" s="155"/>
      <c r="H30" s="155"/>
      <c r="I30" s="155"/>
      <c r="J30" s="13"/>
      <c r="K30" s="13"/>
      <c r="L30" s="13"/>
      <c r="M30" s="13"/>
      <c r="N30" s="155" t="s">
        <v>65</v>
      </c>
      <c r="O30" s="155"/>
      <c r="P30" s="155"/>
      <c r="Q30" s="155"/>
      <c r="R30" s="155"/>
      <c r="S30" s="155"/>
      <c r="T30" s="13"/>
      <c r="U30" s="12"/>
    </row>
    <row r="31" spans="1:21" x14ac:dyDescent="0.25">
      <c r="A31" s="155" t="s">
        <v>57</v>
      </c>
      <c r="B31" s="155"/>
      <c r="C31" s="11"/>
      <c r="D31" s="155" t="s">
        <v>23</v>
      </c>
      <c r="E31" s="155"/>
      <c r="F31" s="155"/>
      <c r="G31" s="155"/>
      <c r="H31" s="155"/>
      <c r="I31" s="155"/>
      <c r="J31" s="13"/>
      <c r="K31" s="13"/>
      <c r="L31" s="13"/>
      <c r="M31" s="33"/>
      <c r="N31" s="155" t="s">
        <v>23</v>
      </c>
      <c r="O31" s="155"/>
      <c r="P31" s="155"/>
      <c r="Q31" s="155"/>
      <c r="R31" s="155"/>
      <c r="S31" s="155"/>
      <c r="T31" s="13"/>
      <c r="U31" s="12"/>
    </row>
    <row r="32" spans="1:21" x14ac:dyDescent="0.25">
      <c r="A32" s="12"/>
      <c r="B32" s="11" t="s">
        <v>58</v>
      </c>
      <c r="C32" s="11"/>
      <c r="D32" s="12"/>
      <c r="E32" s="12"/>
      <c r="F32" s="152" t="s">
        <v>60</v>
      </c>
      <c r="G32" s="152"/>
      <c r="H32" s="152"/>
      <c r="I32" s="12"/>
      <c r="J32" s="12"/>
      <c r="K32" s="12"/>
      <c r="L32" s="12"/>
      <c r="M32" s="12"/>
      <c r="N32" s="24"/>
      <c r="O32" s="153" t="s">
        <v>61</v>
      </c>
      <c r="P32" s="153"/>
      <c r="Q32" s="153"/>
      <c r="R32" s="153"/>
      <c r="S32" s="24"/>
      <c r="T32" s="12"/>
      <c r="U32" s="12"/>
    </row>
    <row r="33" spans="1:21" x14ac:dyDescent="0.25">
      <c r="A33" s="12"/>
      <c r="B33" s="11"/>
      <c r="C33" s="11"/>
      <c r="D33" s="12"/>
      <c r="E33" s="12"/>
      <c r="F33" s="12"/>
      <c r="G33" s="12"/>
      <c r="H33" s="2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x14ac:dyDescent="0.25">
      <c r="A34" s="12"/>
      <c r="B34" s="11"/>
      <c r="C34" s="11"/>
      <c r="D34" s="12"/>
      <c r="E34" s="12"/>
      <c r="F34" s="12"/>
      <c r="G34" s="12"/>
      <c r="H34" s="2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x14ac:dyDescent="0.25">
      <c r="A35" s="151" t="s">
        <v>22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2"/>
    </row>
    <row r="36" spans="1:21" x14ac:dyDescent="0.25">
      <c r="A36" s="158" t="s">
        <v>156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2"/>
    </row>
    <row r="37" spans="1:21" x14ac:dyDescent="0.25">
      <c r="A37" s="12"/>
      <c r="B37" s="11"/>
      <c r="C37" s="11"/>
      <c r="D37" s="12"/>
      <c r="E37" s="12"/>
      <c r="F37" s="12"/>
      <c r="G37" s="12"/>
      <c r="H37" s="2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x14ac:dyDescent="0.25">
      <c r="A38" s="157" t="s">
        <v>157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2"/>
    </row>
    <row r="39" spans="1:21" x14ac:dyDescent="0.25">
      <c r="A39" s="151" t="s">
        <v>38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2"/>
    </row>
    <row r="40" spans="1:21" x14ac:dyDescent="0.25">
      <c r="A40" s="12"/>
      <c r="B40" s="11"/>
      <c r="C40" s="11"/>
      <c r="D40" s="12"/>
      <c r="E40" s="12"/>
      <c r="F40" s="151" t="s">
        <v>70</v>
      </c>
      <c r="G40" s="151"/>
      <c r="H40" s="15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2" spans="1:21" x14ac:dyDescent="0.25">
      <c r="I42" s="10" t="s">
        <v>42</v>
      </c>
    </row>
  </sheetData>
  <autoFilter ref="A2:U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5:U20">
      <sortCondition descending="1" ref="T2:T3"/>
    </sortState>
  </autoFilter>
  <sortState ref="T4:T20">
    <sortCondition descending="1" ref="T4:T22"/>
  </sortState>
  <mergeCells count="23">
    <mergeCell ref="F40:H40"/>
    <mergeCell ref="F32:H32"/>
    <mergeCell ref="O32:R32"/>
    <mergeCell ref="J26:M26"/>
    <mergeCell ref="D29:I29"/>
    <mergeCell ref="A39:T39"/>
    <mergeCell ref="A30:B30"/>
    <mergeCell ref="D30:I30"/>
    <mergeCell ref="N30:S30"/>
    <mergeCell ref="N29:R29"/>
    <mergeCell ref="A38:T38"/>
    <mergeCell ref="A31:B31"/>
    <mergeCell ref="D31:I31"/>
    <mergeCell ref="N31:S31"/>
    <mergeCell ref="A35:T35"/>
    <mergeCell ref="A36:T36"/>
    <mergeCell ref="C2:C3"/>
    <mergeCell ref="G2:P2"/>
    <mergeCell ref="T2:T3"/>
    <mergeCell ref="A1:U1"/>
    <mergeCell ref="U2:U3"/>
    <mergeCell ref="A2:A3"/>
    <mergeCell ref="B2:B3"/>
  </mergeCells>
  <phoneticPr fontId="0" type="noConversion"/>
  <pageMargins left="0.15748031496062992" right="0.15748031496062992" top="0.46" bottom="0.27559055118110237" header="0.23622047244094491" footer="0.23622047244094491"/>
  <pageSetup paperSize="9" scale="6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zoomScaleNormal="100" workbookViewId="0">
      <selection activeCell="A5" sqref="A5:T5"/>
    </sheetView>
  </sheetViews>
  <sheetFormatPr defaultRowHeight="12.75" x14ac:dyDescent="0.2"/>
  <cols>
    <col min="1" max="1" width="15.140625" customWidth="1"/>
    <col min="2" max="2" width="28.28515625" customWidth="1"/>
    <col min="3" max="3" width="20.140625" customWidth="1"/>
    <col min="4" max="5" width="6.42578125" customWidth="1"/>
    <col min="6" max="6" width="7.7109375" customWidth="1"/>
    <col min="7" max="7" width="6.5703125" customWidth="1"/>
    <col min="8" max="8" width="10.7109375" customWidth="1"/>
    <col min="9" max="9" width="6.140625" customWidth="1"/>
    <col min="10" max="10" width="7.140625" customWidth="1"/>
    <col min="12" max="12" width="6" customWidth="1"/>
    <col min="14" max="14" width="4.42578125" customWidth="1"/>
    <col min="16" max="16" width="6.42578125" customWidth="1"/>
    <col min="17" max="17" width="6.140625" customWidth="1"/>
    <col min="18" max="18" width="5.5703125" customWidth="1"/>
    <col min="19" max="19" width="6.5703125" customWidth="1"/>
    <col min="20" max="20" width="9.140625" customWidth="1"/>
  </cols>
  <sheetData>
    <row r="2" spans="1:20" x14ac:dyDescent="0.2">
      <c r="A2" s="161" t="s">
        <v>55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12.75" customHeight="1" x14ac:dyDescent="0.2">
      <c r="A3" s="162" t="s">
        <v>56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</row>
    <row r="4" spans="1:20" ht="12.75" customHeight="1" x14ac:dyDescent="0.2">
      <c r="A4" s="162" t="s">
        <v>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</row>
    <row r="5" spans="1:20" ht="28.5" customHeight="1" thickBot="1" x14ac:dyDescent="0.25">
      <c r="A5" s="162" t="s">
        <v>197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</row>
    <row r="6" spans="1:20" ht="18.75" x14ac:dyDescent="0.3">
      <c r="A6" s="163" t="s">
        <v>1</v>
      </c>
      <c r="B6" s="165" t="s">
        <v>2</v>
      </c>
      <c r="C6" s="165" t="s">
        <v>44</v>
      </c>
      <c r="D6" s="66"/>
      <c r="E6" s="66"/>
      <c r="F6" s="66"/>
      <c r="G6" s="167" t="s">
        <v>45</v>
      </c>
      <c r="H6" s="167"/>
      <c r="I6" s="167"/>
      <c r="J6" s="167"/>
      <c r="K6" s="167"/>
      <c r="L6" s="167"/>
      <c r="M6" s="167"/>
      <c r="N6" s="167"/>
      <c r="O6" s="167"/>
      <c r="P6" s="167"/>
      <c r="Q6" s="66"/>
      <c r="R6" s="66"/>
      <c r="S6" s="66"/>
      <c r="T6" s="168" t="s">
        <v>17</v>
      </c>
    </row>
    <row r="7" spans="1:20" ht="18" customHeight="1" x14ac:dyDescent="0.2">
      <c r="A7" s="164"/>
      <c r="B7" s="166"/>
      <c r="C7" s="166"/>
      <c r="D7" s="64" t="s">
        <v>20</v>
      </c>
      <c r="E7" s="64" t="s">
        <v>18</v>
      </c>
      <c r="F7" s="64" t="s">
        <v>19</v>
      </c>
      <c r="G7" s="64" t="s">
        <v>4</v>
      </c>
      <c r="H7" s="64" t="s">
        <v>5</v>
      </c>
      <c r="I7" s="64" t="s">
        <v>6</v>
      </c>
      <c r="J7" s="64" t="s">
        <v>7</v>
      </c>
      <c r="K7" s="64" t="s">
        <v>8</v>
      </c>
      <c r="L7" s="64" t="s">
        <v>9</v>
      </c>
      <c r="M7" s="64" t="s">
        <v>10</v>
      </c>
      <c r="N7" s="64" t="s">
        <v>11</v>
      </c>
      <c r="O7" s="64" t="s">
        <v>12</v>
      </c>
      <c r="P7" s="64" t="s">
        <v>13</v>
      </c>
      <c r="Q7" s="64" t="s">
        <v>14</v>
      </c>
      <c r="R7" s="64" t="s">
        <v>15</v>
      </c>
      <c r="S7" s="64" t="s">
        <v>16</v>
      </c>
      <c r="T7" s="169"/>
    </row>
    <row r="8" spans="1:20" ht="28.5" customHeight="1" thickBot="1" x14ac:dyDescent="0.35">
      <c r="A8" s="67">
        <v>1</v>
      </c>
      <c r="B8" s="68" t="s">
        <v>53</v>
      </c>
      <c r="C8" s="69" t="s">
        <v>54</v>
      </c>
      <c r="D8" s="40">
        <v>27</v>
      </c>
      <c r="E8" s="40">
        <v>7</v>
      </c>
      <c r="F8" s="40">
        <v>9</v>
      </c>
      <c r="G8" s="40"/>
      <c r="H8" s="60">
        <f t="shared" ref="H8" si="0">((D8*5)+(5/12*E8)+(5/365*F8)+G8)</f>
        <v>138.03995433789953</v>
      </c>
      <c r="I8" s="40">
        <v>9</v>
      </c>
      <c r="J8" s="40">
        <v>6</v>
      </c>
      <c r="K8" s="40">
        <v>6</v>
      </c>
      <c r="L8" s="40"/>
      <c r="M8" s="40"/>
      <c r="N8" s="40"/>
      <c r="O8" s="40">
        <v>15</v>
      </c>
      <c r="P8" s="40">
        <v>10</v>
      </c>
      <c r="Q8" s="40"/>
      <c r="R8" s="40"/>
      <c r="S8" s="40"/>
      <c r="T8" s="60">
        <f t="shared" ref="T8" si="1">((H8+J8+K8+L8+N8+Q8)-(I8+M8+O8+P8))</f>
        <v>116.03995433789953</v>
      </c>
    </row>
    <row r="9" spans="1:20" ht="28.5" customHeight="1" x14ac:dyDescent="0.3">
      <c r="A9" s="89"/>
      <c r="B9" s="90"/>
      <c r="C9" s="91"/>
      <c r="D9" s="92"/>
      <c r="E9" s="92"/>
      <c r="F9" s="92"/>
      <c r="G9" s="92"/>
      <c r="H9" s="93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5"/>
    </row>
    <row r="10" spans="1:20" ht="18.75" x14ac:dyDescent="0.3">
      <c r="A10" s="52"/>
      <c r="B10" s="65" t="s">
        <v>46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45"/>
      <c r="O10" s="45"/>
      <c r="P10" s="14"/>
      <c r="Q10" s="14"/>
      <c r="R10" s="14"/>
      <c r="S10" t="s">
        <v>47</v>
      </c>
      <c r="T10" s="14"/>
    </row>
    <row r="11" spans="1:20" ht="27" customHeight="1" x14ac:dyDescent="0.3">
      <c r="A11" s="52"/>
      <c r="B11" s="65" t="s">
        <v>48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45"/>
      <c r="O11" s="45"/>
      <c r="P11" s="14"/>
      <c r="Q11" s="14"/>
      <c r="R11" s="14"/>
      <c r="S11" s="14"/>
      <c r="T11" s="14"/>
    </row>
    <row r="12" spans="1:20" ht="25.5" customHeight="1" x14ac:dyDescent="0.3">
      <c r="A12" s="1"/>
      <c r="B12" s="65" t="s">
        <v>33</v>
      </c>
      <c r="C12" s="65"/>
      <c r="D12" s="65"/>
      <c r="E12" s="65"/>
      <c r="F12" s="65"/>
      <c r="G12" s="65"/>
      <c r="H12" s="65"/>
      <c r="I12" s="159" t="s">
        <v>159</v>
      </c>
      <c r="J12" s="159"/>
      <c r="K12" s="159"/>
      <c r="L12" s="65"/>
      <c r="M12" s="65"/>
      <c r="N12" s="53"/>
      <c r="O12" s="53"/>
      <c r="P12" s="1"/>
      <c r="Q12" s="1"/>
      <c r="R12" s="1"/>
      <c r="S12" s="1"/>
      <c r="T12" s="1"/>
    </row>
    <row r="13" spans="1:20" ht="18.75" x14ac:dyDescent="0.3">
      <c r="A13" s="1"/>
      <c r="I13" s="65"/>
      <c r="J13" s="160"/>
      <c r="K13" s="160"/>
      <c r="L13" s="160"/>
      <c r="M13" s="160"/>
      <c r="N13" s="53"/>
      <c r="O13" s="53"/>
      <c r="P13" s="1"/>
      <c r="Q13" s="1"/>
      <c r="R13" s="1"/>
      <c r="S13" s="1"/>
      <c r="T13" s="1"/>
    </row>
    <row r="14" spans="1:20" x14ac:dyDescent="0.2">
      <c r="A14" s="1"/>
      <c r="B14" s="1"/>
      <c r="C14" s="1"/>
      <c r="D14" s="1"/>
      <c r="E14" s="1"/>
      <c r="F14" s="1"/>
      <c r="G14" s="1"/>
      <c r="H14" s="1"/>
      <c r="I14" s="1"/>
      <c r="J14" s="43"/>
      <c r="K14" s="43"/>
      <c r="L14" s="43"/>
      <c r="M14" s="43"/>
      <c r="N14" s="1"/>
      <c r="O14" s="1"/>
      <c r="P14" s="1"/>
      <c r="Q14" s="1"/>
      <c r="R14" s="1"/>
      <c r="S14" s="1"/>
      <c r="T14" s="1"/>
    </row>
    <row r="15" spans="1:20" x14ac:dyDescent="0.2">
      <c r="A15" s="1"/>
      <c r="B15" s="1"/>
      <c r="C15" s="1"/>
      <c r="D15" s="1"/>
      <c r="E15" s="1"/>
      <c r="F15" s="1"/>
      <c r="G15" s="1"/>
      <c r="H15" s="1"/>
      <c r="I15" s="1"/>
      <c r="J15" s="43"/>
      <c r="K15" s="43"/>
      <c r="L15" s="43"/>
      <c r="M15" s="43"/>
      <c r="N15" s="1"/>
      <c r="O15" s="1"/>
      <c r="P15" s="1"/>
      <c r="Q15" s="1"/>
      <c r="R15" s="1"/>
      <c r="S15" s="1"/>
      <c r="T15" s="1"/>
    </row>
    <row r="16" spans="1:20" x14ac:dyDescent="0.2">
      <c r="A16" s="1"/>
      <c r="B16" s="1"/>
      <c r="C16" s="1"/>
      <c r="D16" s="1"/>
      <c r="E16" s="1"/>
      <c r="F16" s="1"/>
      <c r="G16" s="1"/>
      <c r="H16" s="1"/>
      <c r="I16" s="1"/>
      <c r="J16" s="43"/>
      <c r="K16" s="43"/>
      <c r="L16" s="43"/>
      <c r="M16" s="43"/>
      <c r="N16" s="1"/>
      <c r="O16" s="1"/>
      <c r="P16" s="1"/>
      <c r="Q16" s="1"/>
      <c r="R16" s="1"/>
      <c r="S16" s="1"/>
      <c r="T16" s="1"/>
    </row>
    <row r="17" spans="1:2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5.5" customHeight="1" x14ac:dyDescent="0.25">
      <c r="A18" s="16" t="s">
        <v>34</v>
      </c>
      <c r="B18" s="76"/>
      <c r="C18" s="76"/>
      <c r="D18" s="155" t="s">
        <v>21</v>
      </c>
      <c r="E18" s="155"/>
      <c r="F18" s="155"/>
      <c r="G18" s="155"/>
      <c r="H18" s="155"/>
      <c r="I18" s="155"/>
      <c r="J18" s="13"/>
      <c r="K18" s="13"/>
      <c r="L18" s="13"/>
      <c r="M18" s="13"/>
      <c r="N18" s="157" t="s">
        <v>28</v>
      </c>
      <c r="O18" s="157"/>
      <c r="P18" s="157"/>
      <c r="Q18" s="157"/>
      <c r="R18" s="157"/>
      <c r="S18" s="76"/>
      <c r="T18" s="13"/>
    </row>
    <row r="19" spans="1:20" ht="15.75" x14ac:dyDescent="0.25">
      <c r="A19" s="156" t="s">
        <v>130</v>
      </c>
      <c r="B19" s="156"/>
      <c r="C19" s="76"/>
      <c r="D19" s="155" t="s">
        <v>64</v>
      </c>
      <c r="E19" s="155"/>
      <c r="F19" s="155"/>
      <c r="G19" s="155"/>
      <c r="H19" s="155"/>
      <c r="I19" s="155"/>
      <c r="J19" s="13"/>
      <c r="K19" s="13"/>
      <c r="L19" s="13"/>
      <c r="M19" s="13"/>
      <c r="N19" s="155" t="s">
        <v>65</v>
      </c>
      <c r="O19" s="155"/>
      <c r="P19" s="155"/>
      <c r="Q19" s="155"/>
      <c r="R19" s="155"/>
      <c r="S19" s="155"/>
      <c r="T19" s="13"/>
    </row>
    <row r="20" spans="1:20" ht="15.75" x14ac:dyDescent="0.25">
      <c r="A20" s="155" t="s">
        <v>57</v>
      </c>
      <c r="B20" s="155"/>
      <c r="C20" s="76"/>
      <c r="D20" s="155" t="s">
        <v>23</v>
      </c>
      <c r="E20" s="155"/>
      <c r="F20" s="155"/>
      <c r="G20" s="155"/>
      <c r="H20" s="155"/>
      <c r="I20" s="155"/>
      <c r="J20" s="13"/>
      <c r="K20" s="13"/>
      <c r="L20" s="13"/>
      <c r="M20" s="33"/>
      <c r="N20" s="155" t="s">
        <v>23</v>
      </c>
      <c r="O20" s="155"/>
      <c r="P20" s="155"/>
      <c r="Q20" s="155"/>
      <c r="R20" s="155"/>
      <c r="S20" s="155"/>
      <c r="T20" s="13"/>
    </row>
    <row r="21" spans="1:20" ht="15.75" x14ac:dyDescent="0.25">
      <c r="A21" s="12"/>
      <c r="B21" s="76" t="s">
        <v>69</v>
      </c>
      <c r="C21" s="76"/>
      <c r="D21" s="12"/>
      <c r="E21" s="12"/>
      <c r="F21" s="152" t="s">
        <v>60</v>
      </c>
      <c r="G21" s="152"/>
      <c r="H21" s="152"/>
      <c r="I21" s="12"/>
      <c r="J21" s="12"/>
      <c r="K21" s="12"/>
      <c r="L21" s="12"/>
      <c r="M21" s="12"/>
      <c r="N21" s="24"/>
      <c r="O21" s="153" t="s">
        <v>61</v>
      </c>
      <c r="P21" s="153"/>
      <c r="Q21" s="153"/>
      <c r="R21" s="153"/>
      <c r="S21" s="24"/>
      <c r="T21" s="12"/>
    </row>
    <row r="22" spans="1:20" ht="15.75" x14ac:dyDescent="0.25">
      <c r="A22" s="12"/>
      <c r="B22" s="76"/>
      <c r="C22" s="76"/>
      <c r="D22" s="12"/>
      <c r="E22" s="12"/>
      <c r="F22" s="12"/>
      <c r="G22" s="12"/>
      <c r="H22" s="7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5.75" x14ac:dyDescent="0.25">
      <c r="A23" s="12"/>
      <c r="B23" s="76"/>
      <c r="C23" s="76"/>
      <c r="D23" s="12"/>
      <c r="E23" s="12"/>
      <c r="F23" s="12"/>
      <c r="G23" s="12"/>
      <c r="H23" s="7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5.75" x14ac:dyDescent="0.25">
      <c r="A24" s="151" t="s">
        <v>22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20" ht="15.75" x14ac:dyDescent="0.25">
      <c r="A25" s="158" t="s">
        <v>156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</row>
    <row r="26" spans="1:20" ht="15.75" x14ac:dyDescent="0.25">
      <c r="A26" s="12"/>
      <c r="B26" s="76"/>
      <c r="C26" s="76"/>
      <c r="D26" s="12"/>
      <c r="E26" s="12"/>
      <c r="F26" s="12"/>
      <c r="G26" s="12"/>
      <c r="H26" s="7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5.75" x14ac:dyDescent="0.25">
      <c r="A27" s="157" t="s">
        <v>157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</row>
    <row r="28" spans="1:20" ht="15.75" x14ac:dyDescent="0.25">
      <c r="A28" s="151" t="s">
        <v>38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1:20" ht="15.75" x14ac:dyDescent="0.25">
      <c r="A29" s="12"/>
      <c r="B29" s="76"/>
      <c r="C29" s="76"/>
      <c r="D29" s="12"/>
      <c r="E29" s="12"/>
      <c r="F29" s="151" t="s">
        <v>71</v>
      </c>
      <c r="G29" s="151"/>
      <c r="H29" s="15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.75" x14ac:dyDescent="0.25">
      <c r="A30" s="10"/>
      <c r="B30" s="9"/>
      <c r="C30" s="9"/>
      <c r="D30" s="10"/>
      <c r="E30" s="10"/>
      <c r="F30" s="10"/>
      <c r="G30" s="10"/>
      <c r="H30" s="18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34"/>
    </row>
  </sheetData>
  <mergeCells count="26">
    <mergeCell ref="F29:H29"/>
    <mergeCell ref="A19:B19"/>
    <mergeCell ref="A20:B20"/>
    <mergeCell ref="O21:R21"/>
    <mergeCell ref="A25:T25"/>
    <mergeCell ref="A28:T28"/>
    <mergeCell ref="A2:T2"/>
    <mergeCell ref="A3:T3"/>
    <mergeCell ref="A4:T4"/>
    <mergeCell ref="A5:T5"/>
    <mergeCell ref="A6:A7"/>
    <mergeCell ref="B6:B7"/>
    <mergeCell ref="C6:C7"/>
    <mergeCell ref="G6:P6"/>
    <mergeCell ref="T6:T7"/>
    <mergeCell ref="I12:K12"/>
    <mergeCell ref="A24:T24"/>
    <mergeCell ref="A27:T27"/>
    <mergeCell ref="J13:M13"/>
    <mergeCell ref="F21:H21"/>
    <mergeCell ref="D18:I18"/>
    <mergeCell ref="D19:I19"/>
    <mergeCell ref="N19:S19"/>
    <mergeCell ref="D20:I20"/>
    <mergeCell ref="N20:S20"/>
    <mergeCell ref="N18:R18"/>
  </mergeCells>
  <pageMargins left="0.26" right="0.22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view="pageBreakPreview" zoomScale="60" zoomScaleNormal="100" workbookViewId="0">
      <selection activeCell="D26" sqref="D26:O26"/>
    </sheetView>
  </sheetViews>
  <sheetFormatPr defaultRowHeight="12.75" x14ac:dyDescent="0.2"/>
  <cols>
    <col min="1" max="1" width="6" customWidth="1"/>
    <col min="2" max="2" width="23.7109375" customWidth="1"/>
    <col min="3" max="3" width="25" customWidth="1"/>
    <col min="4" max="7" width="6" customWidth="1"/>
    <col min="8" max="8" width="9.85546875" customWidth="1"/>
    <col min="9" max="19" width="9" customWidth="1"/>
    <col min="20" max="20" width="24.42578125" customWidth="1"/>
    <col min="21" max="21" width="1.28515625" customWidth="1"/>
  </cols>
  <sheetData>
    <row r="1" spans="1:22" ht="24" customHeight="1" x14ac:dyDescent="0.2">
      <c r="A1" s="170" t="s">
        <v>49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2" ht="21" customHeight="1" x14ac:dyDescent="0.2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2"/>
      <c r="V2" s="2"/>
    </row>
    <row r="3" spans="1:22" ht="24.75" customHeight="1" x14ac:dyDescent="0.2">
      <c r="A3" s="171" t="s">
        <v>158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2"/>
      <c r="V3" s="2"/>
    </row>
    <row r="4" spans="1:22" ht="19.5" customHeight="1" x14ac:dyDescent="0.2">
      <c r="A4" s="172" t="s">
        <v>1</v>
      </c>
      <c r="B4" s="173" t="s">
        <v>2</v>
      </c>
      <c r="C4" s="173" t="s">
        <v>3</v>
      </c>
      <c r="D4" s="57"/>
      <c r="E4" s="58"/>
      <c r="F4" s="59"/>
      <c r="G4" s="54" t="s">
        <v>51</v>
      </c>
      <c r="H4" s="55"/>
      <c r="I4" s="55"/>
      <c r="J4" s="55"/>
      <c r="K4" s="55"/>
      <c r="L4" s="55"/>
      <c r="M4" s="55"/>
      <c r="N4" s="55"/>
      <c r="O4" s="55"/>
      <c r="P4" s="56"/>
      <c r="Q4" s="57"/>
      <c r="R4" s="58"/>
      <c r="S4" s="59"/>
      <c r="T4" s="174" t="s">
        <v>17</v>
      </c>
      <c r="U4" s="2"/>
      <c r="V4" s="2"/>
    </row>
    <row r="5" spans="1:22" ht="34.5" customHeight="1" x14ac:dyDescent="0.2">
      <c r="A5" s="172"/>
      <c r="B5" s="173"/>
      <c r="C5" s="173"/>
      <c r="D5" s="47" t="s">
        <v>20</v>
      </c>
      <c r="E5" s="48" t="s">
        <v>18</v>
      </c>
      <c r="F5" s="48" t="s">
        <v>19</v>
      </c>
      <c r="G5" s="48" t="s">
        <v>4</v>
      </c>
      <c r="H5" s="48" t="s">
        <v>5</v>
      </c>
      <c r="I5" s="48" t="s">
        <v>6</v>
      </c>
      <c r="J5" s="48" t="s">
        <v>7</v>
      </c>
      <c r="K5" s="48" t="s">
        <v>8</v>
      </c>
      <c r="L5" s="48" t="s">
        <v>9</v>
      </c>
      <c r="M5" s="48" t="s">
        <v>10</v>
      </c>
      <c r="N5" s="48" t="s">
        <v>11</v>
      </c>
      <c r="O5" s="48" t="s">
        <v>12</v>
      </c>
      <c r="P5" s="48" t="s">
        <v>13</v>
      </c>
      <c r="Q5" s="48" t="s">
        <v>14</v>
      </c>
      <c r="R5" s="48" t="s">
        <v>15</v>
      </c>
      <c r="S5" s="48" t="s">
        <v>16</v>
      </c>
      <c r="T5" s="175"/>
      <c r="U5" s="2"/>
      <c r="V5" s="2"/>
    </row>
    <row r="6" spans="1:22" ht="30" customHeight="1" x14ac:dyDescent="0.25">
      <c r="A6" s="123">
        <v>1</v>
      </c>
      <c r="B6" s="120" t="s">
        <v>162</v>
      </c>
      <c r="C6" s="129" t="s">
        <v>62</v>
      </c>
      <c r="D6" s="61">
        <v>34</v>
      </c>
      <c r="E6" s="61">
        <v>9</v>
      </c>
      <c r="F6" s="61">
        <v>1</v>
      </c>
      <c r="G6" s="49"/>
      <c r="H6" s="62">
        <f>((D6*5)+(5/12*E6)+(5/365*F6)+G6)</f>
        <v>173.76369863013699</v>
      </c>
      <c r="I6" s="50">
        <v>9</v>
      </c>
      <c r="J6" s="50">
        <v>6</v>
      </c>
      <c r="K6" s="50">
        <v>6</v>
      </c>
      <c r="L6" s="50"/>
      <c r="M6" s="50"/>
      <c r="N6" s="50">
        <v>4</v>
      </c>
      <c r="O6" s="50"/>
      <c r="P6" s="50"/>
      <c r="Q6" s="50"/>
      <c r="R6" s="50"/>
      <c r="S6" s="50"/>
      <c r="T6" s="63">
        <f>((H6+J6+K6+L6+N6+Q6)-(I6+M6+O6+P6))</f>
        <v>180.76369863013699</v>
      </c>
      <c r="U6" s="2"/>
      <c r="V6" s="2"/>
    </row>
    <row r="7" spans="1:22" ht="30" customHeight="1" x14ac:dyDescent="0.25">
      <c r="A7" s="123">
        <v>2</v>
      </c>
      <c r="B7" s="130" t="s">
        <v>145</v>
      </c>
      <c r="C7" s="129" t="s">
        <v>62</v>
      </c>
      <c r="D7" s="61">
        <v>40</v>
      </c>
      <c r="E7" s="61">
        <v>1</v>
      </c>
      <c r="F7" s="61">
        <v>5</v>
      </c>
      <c r="G7" s="49"/>
      <c r="H7" s="62">
        <f>((D7*5)+(5/12*E7)+(5/365*F7)+G7)</f>
        <v>200.48515981735159</v>
      </c>
      <c r="I7" s="50">
        <v>15</v>
      </c>
      <c r="J7" s="50">
        <v>6</v>
      </c>
      <c r="K7" s="50">
        <v>3</v>
      </c>
      <c r="L7" s="50"/>
      <c r="M7" s="50"/>
      <c r="N7" s="50"/>
      <c r="O7" s="50">
        <v>15</v>
      </c>
      <c r="P7" s="50"/>
      <c r="Q7" s="50"/>
      <c r="R7" s="50"/>
      <c r="S7" s="50"/>
      <c r="T7" s="63">
        <f>((H7+J7+K7+L7+N7+Q7)-(I7+M7+O7+P7))</f>
        <v>179.48515981735159</v>
      </c>
      <c r="U7" s="2"/>
      <c r="V7" s="2"/>
    </row>
    <row r="8" spans="1:22" ht="30" customHeight="1" x14ac:dyDescent="0.25">
      <c r="A8" s="123">
        <v>3</v>
      </c>
      <c r="B8" s="131" t="s">
        <v>109</v>
      </c>
      <c r="C8" s="129" t="s">
        <v>62</v>
      </c>
      <c r="D8" s="39">
        <v>36</v>
      </c>
      <c r="E8" s="39">
        <v>0</v>
      </c>
      <c r="F8" s="39">
        <v>20</v>
      </c>
      <c r="G8" s="39"/>
      <c r="H8" s="87">
        <f>((D8*5)+(5/12*E8)+(5/365*F8)+G8)</f>
        <v>180.27397260273972</v>
      </c>
      <c r="I8" s="40">
        <v>15</v>
      </c>
      <c r="J8" s="40">
        <v>6</v>
      </c>
      <c r="K8" s="40">
        <v>6</v>
      </c>
      <c r="L8" s="40"/>
      <c r="M8" s="40"/>
      <c r="N8" s="40"/>
      <c r="O8" s="40"/>
      <c r="P8" s="40"/>
      <c r="Q8" s="40"/>
      <c r="R8" s="40"/>
      <c r="S8" s="40"/>
      <c r="T8" s="60">
        <f>((H8+J8+K8+L8+N8+Q8)-(I8+M8+O8+P8))</f>
        <v>177.27397260273972</v>
      </c>
      <c r="U8" s="2"/>
      <c r="V8" s="2"/>
    </row>
    <row r="9" spans="1:22" ht="30" customHeight="1" x14ac:dyDescent="0.25">
      <c r="A9" s="123">
        <v>4</v>
      </c>
      <c r="B9" s="131" t="s">
        <v>110</v>
      </c>
      <c r="C9" s="129" t="s">
        <v>62</v>
      </c>
      <c r="D9" s="61">
        <v>38</v>
      </c>
      <c r="E9" s="61">
        <v>9</v>
      </c>
      <c r="F9" s="61">
        <v>1</v>
      </c>
      <c r="G9" s="49"/>
      <c r="H9" s="62">
        <f>((D9*5)+(5/12*E9)+(5/365*F9)+G9)</f>
        <v>193.76369863013699</v>
      </c>
      <c r="I9" s="50">
        <v>15</v>
      </c>
      <c r="J9" s="50">
        <v>6</v>
      </c>
      <c r="K9" s="50">
        <v>3</v>
      </c>
      <c r="L9" s="50"/>
      <c r="M9" s="50"/>
      <c r="N9" s="50">
        <v>3</v>
      </c>
      <c r="O9" s="50">
        <v>15</v>
      </c>
      <c r="P9" s="50"/>
      <c r="Q9" s="50"/>
      <c r="R9" s="50"/>
      <c r="S9" s="50"/>
      <c r="T9" s="63">
        <f>((H9+J9+K9+L9+N9+Q9)-(I9+M9+O9+P9))</f>
        <v>175.76369863013699</v>
      </c>
      <c r="U9" s="2"/>
      <c r="V9" s="2"/>
    </row>
    <row r="10" spans="1:22" ht="34.5" customHeight="1" x14ac:dyDescent="0.25">
      <c r="A10" s="123">
        <v>5</v>
      </c>
      <c r="B10" s="130" t="s">
        <v>178</v>
      </c>
      <c r="C10" s="129" t="s">
        <v>62</v>
      </c>
      <c r="D10" s="61">
        <v>37</v>
      </c>
      <c r="E10" s="61">
        <v>5</v>
      </c>
      <c r="F10" s="61">
        <v>18</v>
      </c>
      <c r="G10" s="49"/>
      <c r="H10" s="63">
        <f t="shared" ref="H10:H15" si="0">((D10*5)+(5/12*E10)+(5/365*F10)+G10)</f>
        <v>187.32990867579909</v>
      </c>
      <c r="I10" s="50">
        <v>11</v>
      </c>
      <c r="J10" s="50">
        <v>6</v>
      </c>
      <c r="K10" s="50">
        <v>6</v>
      </c>
      <c r="L10" s="50"/>
      <c r="M10" s="50"/>
      <c r="N10" s="50"/>
      <c r="O10" s="50">
        <v>15</v>
      </c>
      <c r="P10" s="50"/>
      <c r="Q10" s="50"/>
      <c r="R10" s="50"/>
      <c r="S10" s="50"/>
      <c r="T10" s="63">
        <f t="shared" ref="T10:T15" si="1">((H10+J10+K10+L10+N10+Q10)-(I10+M10+O10+P10))</f>
        <v>173.32990867579909</v>
      </c>
      <c r="U10" s="2"/>
      <c r="V10" s="2"/>
    </row>
    <row r="11" spans="1:22" ht="34.5" customHeight="1" x14ac:dyDescent="0.25">
      <c r="A11" s="123">
        <v>6</v>
      </c>
      <c r="B11" s="130" t="s">
        <v>202</v>
      </c>
      <c r="C11" s="129" t="s">
        <v>62</v>
      </c>
      <c r="D11" s="61">
        <v>28</v>
      </c>
      <c r="E11" s="61">
        <v>6</v>
      </c>
      <c r="F11" s="61">
        <v>15</v>
      </c>
      <c r="G11" s="49"/>
      <c r="H11" s="62">
        <f t="shared" si="0"/>
        <v>142.70547945205479</v>
      </c>
      <c r="I11" s="50">
        <v>15</v>
      </c>
      <c r="J11" s="50">
        <v>6</v>
      </c>
      <c r="K11" s="50">
        <v>6</v>
      </c>
      <c r="L11" s="50"/>
      <c r="M11" s="50"/>
      <c r="N11" s="50">
        <v>4</v>
      </c>
      <c r="O11" s="50"/>
      <c r="P11" s="50"/>
      <c r="Q11" s="50"/>
      <c r="R11" s="50"/>
      <c r="S11" s="50"/>
      <c r="T11" s="63">
        <f t="shared" si="1"/>
        <v>143.70547945205479</v>
      </c>
      <c r="U11" s="2"/>
      <c r="V11" s="2"/>
    </row>
    <row r="12" spans="1:22" ht="34.5" customHeight="1" x14ac:dyDescent="0.25">
      <c r="A12" s="123">
        <v>7</v>
      </c>
      <c r="B12" s="130" t="s">
        <v>141</v>
      </c>
      <c r="C12" s="129" t="s">
        <v>62</v>
      </c>
      <c r="D12" s="61">
        <v>11</v>
      </c>
      <c r="E12" s="61">
        <v>4</v>
      </c>
      <c r="F12" s="61">
        <v>0</v>
      </c>
      <c r="G12" s="49"/>
      <c r="H12" s="62">
        <f>((D12*5)+(5/12*E12)+(5/365*F12)+G12)</f>
        <v>56.666666666666664</v>
      </c>
      <c r="I12" s="50">
        <v>15</v>
      </c>
      <c r="J12" s="50">
        <v>6</v>
      </c>
      <c r="K12" s="50">
        <v>6</v>
      </c>
      <c r="L12" s="50">
        <v>2</v>
      </c>
      <c r="M12" s="50"/>
      <c r="N12" s="50"/>
      <c r="O12" s="50"/>
      <c r="P12" s="50"/>
      <c r="Q12" s="50">
        <v>40</v>
      </c>
      <c r="R12" s="50"/>
      <c r="S12" s="50"/>
      <c r="T12" s="63">
        <f>((H12+J12+K12+L12+N12+Q12)-(I12+M12+O12+P12))</f>
        <v>95.666666666666657</v>
      </c>
      <c r="U12" s="2"/>
      <c r="V12" s="2"/>
    </row>
    <row r="13" spans="1:22" ht="34.5" customHeight="1" x14ac:dyDescent="0.25">
      <c r="A13" s="123">
        <v>8</v>
      </c>
      <c r="B13" s="131" t="s">
        <v>179</v>
      </c>
      <c r="C13" s="129" t="s">
        <v>62</v>
      </c>
      <c r="D13" s="61">
        <v>4</v>
      </c>
      <c r="E13" s="61">
        <v>2</v>
      </c>
      <c r="F13" s="61">
        <v>5</v>
      </c>
      <c r="G13" s="49"/>
      <c r="H13" s="62">
        <f>((D13*5)+(5/12*E13)+(5/365*F13)+G13)</f>
        <v>20.901826484018265</v>
      </c>
      <c r="I13" s="50">
        <v>3</v>
      </c>
      <c r="J13" s="50">
        <v>6</v>
      </c>
      <c r="K13" s="50">
        <v>6</v>
      </c>
      <c r="L13" s="50">
        <v>1</v>
      </c>
      <c r="M13" s="50"/>
      <c r="N13" s="50"/>
      <c r="O13" s="50"/>
      <c r="P13" s="50"/>
      <c r="Q13" s="50">
        <v>40</v>
      </c>
      <c r="R13" s="50"/>
      <c r="S13" s="50"/>
      <c r="T13" s="63">
        <f>((H13+J13+K13+L13+N13+Q13)-(I13+M13+O13+P13))</f>
        <v>70.901826484018272</v>
      </c>
      <c r="U13" s="2"/>
      <c r="V13" s="2"/>
    </row>
    <row r="14" spans="1:22" ht="32.25" customHeight="1" x14ac:dyDescent="0.25">
      <c r="A14" s="123">
        <v>9</v>
      </c>
      <c r="B14" s="120" t="s">
        <v>163</v>
      </c>
      <c r="C14" s="129" t="s">
        <v>62</v>
      </c>
      <c r="D14" s="61">
        <v>11</v>
      </c>
      <c r="E14" s="61">
        <v>2</v>
      </c>
      <c r="F14" s="61">
        <v>12</v>
      </c>
      <c r="G14" s="49"/>
      <c r="H14" s="62">
        <f>((D14*5)+(5/12*E14)+(5/365*F14)+G14)</f>
        <v>55.997716894977174</v>
      </c>
      <c r="I14" s="50">
        <v>12</v>
      </c>
      <c r="J14" s="50">
        <v>6</v>
      </c>
      <c r="K14" s="50">
        <v>3</v>
      </c>
      <c r="L14" s="50">
        <v>2</v>
      </c>
      <c r="M14" s="50"/>
      <c r="N14" s="50">
        <v>3</v>
      </c>
      <c r="O14" s="50"/>
      <c r="P14" s="50"/>
      <c r="Q14" s="50"/>
      <c r="R14" s="50"/>
      <c r="S14" s="50"/>
      <c r="T14" s="63">
        <f>((H14+J14+K14+L14+N14+Q14)-(I14+M14+O14+P14))</f>
        <v>57.997716894977174</v>
      </c>
      <c r="U14" s="2"/>
      <c r="V14" s="2"/>
    </row>
    <row r="15" spans="1:22" ht="26.25" customHeight="1" x14ac:dyDescent="0.25">
      <c r="A15" s="123">
        <v>10</v>
      </c>
      <c r="B15" s="131" t="s">
        <v>107</v>
      </c>
      <c r="C15" s="129" t="s">
        <v>62</v>
      </c>
      <c r="D15" s="61">
        <v>10</v>
      </c>
      <c r="E15" s="61">
        <v>10</v>
      </c>
      <c r="F15" s="61">
        <v>28</v>
      </c>
      <c r="G15" s="49"/>
      <c r="H15" s="62">
        <f t="shared" si="0"/>
        <v>54.550228310502284</v>
      </c>
      <c r="I15" s="50">
        <v>15</v>
      </c>
      <c r="J15" s="50">
        <v>6</v>
      </c>
      <c r="K15" s="50">
        <v>3</v>
      </c>
      <c r="L15" s="50"/>
      <c r="M15" s="50"/>
      <c r="N15" s="50"/>
      <c r="O15" s="50">
        <v>15</v>
      </c>
      <c r="P15" s="50"/>
      <c r="Q15" s="50"/>
      <c r="R15" s="50"/>
      <c r="S15" s="50"/>
      <c r="T15" s="63">
        <f t="shared" si="1"/>
        <v>33.550228310502284</v>
      </c>
      <c r="U15" s="2"/>
      <c r="V15" s="2"/>
    </row>
    <row r="16" spans="1:22" ht="25.5" customHeight="1" x14ac:dyDescent="0.25">
      <c r="A16" s="83"/>
      <c r="B16" s="79"/>
      <c r="C16" s="79"/>
      <c r="D16" s="84"/>
      <c r="E16" s="84"/>
      <c r="F16" s="84"/>
      <c r="G16" s="84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5"/>
      <c r="U16" s="2"/>
      <c r="V16" s="2"/>
    </row>
    <row r="17" spans="1:22" ht="15" x14ac:dyDescent="0.25">
      <c r="A17" s="15"/>
      <c r="B17" s="73" t="s">
        <v>41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53"/>
      <c r="V17" s="45"/>
    </row>
    <row r="18" spans="1:22" ht="15" x14ac:dyDescent="0.25">
      <c r="A18" s="14"/>
      <c r="B18" s="73" t="s">
        <v>37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53"/>
      <c r="V18" s="45"/>
    </row>
    <row r="19" spans="1:22" ht="15" x14ac:dyDescent="0.25">
      <c r="A19" s="14"/>
      <c r="B19" s="72" t="s">
        <v>36</v>
      </c>
      <c r="C19" s="72"/>
      <c r="D19" s="72"/>
      <c r="E19" s="72"/>
      <c r="F19" s="72"/>
      <c r="G19" s="72"/>
      <c r="H19" s="72"/>
      <c r="I19" s="72"/>
      <c r="J19" s="135" t="s">
        <v>159</v>
      </c>
      <c r="K19" s="135"/>
      <c r="L19" s="135"/>
      <c r="M19" s="135"/>
      <c r="N19" s="72"/>
      <c r="O19" s="72"/>
      <c r="P19" s="72"/>
      <c r="Q19" s="72"/>
      <c r="R19" s="72"/>
      <c r="S19" s="72"/>
      <c r="T19" s="72"/>
      <c r="U19" s="2"/>
      <c r="V19" s="2"/>
    </row>
    <row r="20" spans="1:2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43"/>
      <c r="K23" s="43"/>
      <c r="L23" s="43"/>
      <c r="M23" s="43"/>
      <c r="N23" s="1"/>
      <c r="O23" s="1"/>
      <c r="P23" s="1"/>
      <c r="Q23" s="1"/>
      <c r="R23" s="1"/>
      <c r="S23" s="1"/>
      <c r="T23" s="1"/>
    </row>
    <row r="24" spans="1:2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55"/>
      <c r="Q24" s="155"/>
      <c r="R24" s="155"/>
      <c r="S24" s="155"/>
      <c r="T24" s="155"/>
    </row>
    <row r="25" spans="1:22" ht="15.75" x14ac:dyDescent="0.25">
      <c r="A25" s="155" t="s">
        <v>34</v>
      </c>
      <c r="B25" s="155"/>
      <c r="C25" s="155"/>
      <c r="D25" s="155" t="s">
        <v>21</v>
      </c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 t="s">
        <v>21</v>
      </c>
      <c r="Q25" s="155"/>
      <c r="R25" s="155"/>
      <c r="S25" s="155"/>
      <c r="T25" s="155"/>
    </row>
    <row r="26" spans="1:22" ht="38.25" customHeight="1" x14ac:dyDescent="0.25">
      <c r="A26" s="156" t="s">
        <v>130</v>
      </c>
      <c r="B26" s="156"/>
      <c r="C26" s="156"/>
      <c r="D26" s="155" t="s">
        <v>64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 t="s">
        <v>65</v>
      </c>
      <c r="Q26" s="155"/>
      <c r="R26" s="155"/>
      <c r="S26" s="155"/>
      <c r="T26" s="155"/>
    </row>
    <row r="27" spans="1:22" ht="15.75" x14ac:dyDescent="0.25">
      <c r="A27" s="155" t="s">
        <v>57</v>
      </c>
      <c r="B27" s="155"/>
      <c r="C27" s="155"/>
      <c r="D27" s="155" t="s">
        <v>23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 t="s">
        <v>23</v>
      </c>
      <c r="Q27" s="155"/>
      <c r="R27" s="155"/>
      <c r="S27" s="155"/>
      <c r="T27" s="155"/>
    </row>
    <row r="28" spans="1:22" ht="15.75" x14ac:dyDescent="0.25">
      <c r="A28" s="157" t="s">
        <v>70</v>
      </c>
      <c r="B28" s="157"/>
      <c r="C28" s="157"/>
      <c r="D28" s="157" t="s">
        <v>60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5" t="s">
        <v>59</v>
      </c>
      <c r="Q28" s="155"/>
      <c r="R28" s="155"/>
      <c r="S28" s="155"/>
      <c r="T28" s="155"/>
    </row>
    <row r="29" spans="1:22" ht="15.75" x14ac:dyDescent="0.25">
      <c r="A29" s="12"/>
      <c r="B29" s="76"/>
      <c r="C29" s="76"/>
      <c r="D29" s="12"/>
      <c r="E29" s="12"/>
      <c r="F29" s="12"/>
      <c r="G29" s="12"/>
      <c r="H29" s="7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2" ht="43.5" customHeight="1" x14ac:dyDescent="0.25">
      <c r="A30" s="12"/>
      <c r="B30" s="76"/>
      <c r="C30" s="76"/>
      <c r="D30" s="12"/>
      <c r="E30" s="12"/>
      <c r="F30" s="12"/>
      <c r="G30" s="12"/>
      <c r="H30" s="7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2" ht="15.75" x14ac:dyDescent="0.25">
      <c r="A31" s="151" t="s">
        <v>22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</row>
    <row r="32" spans="1:22" ht="15.75" x14ac:dyDescent="0.25">
      <c r="A32" s="158" t="s">
        <v>200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</row>
    <row r="33" spans="1:20" ht="15.75" x14ac:dyDescent="0.25">
      <c r="A33" s="12"/>
      <c r="B33" s="76"/>
      <c r="C33" s="76"/>
      <c r="D33" s="12"/>
      <c r="E33" s="12"/>
      <c r="F33" s="12"/>
      <c r="G33" s="12"/>
      <c r="H33" s="7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.75" x14ac:dyDescent="0.25">
      <c r="A34" s="157" t="s">
        <v>157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</row>
    <row r="35" spans="1:20" ht="15.75" x14ac:dyDescent="0.25">
      <c r="A35" s="151" t="s">
        <v>201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</row>
    <row r="36" spans="1:20" ht="15.75" x14ac:dyDescent="0.25">
      <c r="A36" s="151" t="s">
        <v>59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</row>
    <row r="37" spans="1:20" ht="15.75" x14ac:dyDescent="0.25">
      <c r="A37" s="10"/>
      <c r="B37" s="9"/>
      <c r="C37" s="9"/>
      <c r="D37" s="10"/>
      <c r="E37" s="10"/>
      <c r="F37" s="10"/>
      <c r="G37" s="10"/>
      <c r="H37" s="18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34"/>
    </row>
    <row r="38" spans="1:20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</sheetData>
  <autoFilter ref="A4:T5">
    <sortState ref="A7:T16">
      <sortCondition descending="1" ref="T4:T5"/>
    </sortState>
  </autoFilter>
  <sortState ref="A4:T16">
    <sortCondition descending="1" ref="T6:T16"/>
  </sortState>
  <mergeCells count="25">
    <mergeCell ref="A36:T36"/>
    <mergeCell ref="D25:O25"/>
    <mergeCell ref="D26:O26"/>
    <mergeCell ref="D27:O27"/>
    <mergeCell ref="D28:O28"/>
    <mergeCell ref="A32:T32"/>
    <mergeCell ref="A35:T35"/>
    <mergeCell ref="A31:T31"/>
    <mergeCell ref="A34:T34"/>
    <mergeCell ref="A25:C25"/>
    <mergeCell ref="A26:C26"/>
    <mergeCell ref="A27:C27"/>
    <mergeCell ref="A28:C28"/>
    <mergeCell ref="A1:T1"/>
    <mergeCell ref="A2:T2"/>
    <mergeCell ref="A3:T3"/>
    <mergeCell ref="A4:A5"/>
    <mergeCell ref="B4:B5"/>
    <mergeCell ref="C4:C5"/>
    <mergeCell ref="T4:T5"/>
    <mergeCell ref="P24:T24"/>
    <mergeCell ref="P25:T25"/>
    <mergeCell ref="P26:T26"/>
    <mergeCell ref="P27:T27"/>
    <mergeCell ref="P28:T28"/>
  </mergeCells>
  <phoneticPr fontId="4" type="noConversion"/>
  <pageMargins left="0.84" right="0.26" top="0.57999999999999996" bottom="0.17" header="0.5" footer="0.15"/>
  <pageSetup paperSize="9" scale="62" orientation="landscape" r:id="rId1"/>
  <headerFooter alignWithMargins="0"/>
  <rowBreaks count="1" manualBreakCount="1">
    <brk id="37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zoomScaleNormal="100" workbookViewId="0">
      <selection activeCell="X11" sqref="X11"/>
    </sheetView>
  </sheetViews>
  <sheetFormatPr defaultRowHeight="12.75" x14ac:dyDescent="0.2"/>
  <cols>
    <col min="1" max="1" width="7" style="35" customWidth="1"/>
    <col min="2" max="2" width="29.85546875" style="14" customWidth="1"/>
    <col min="3" max="3" width="42.7109375" style="14" customWidth="1"/>
    <col min="4" max="4" width="6.85546875" style="35" customWidth="1"/>
    <col min="5" max="5" width="5.85546875" style="35" customWidth="1"/>
    <col min="6" max="6" width="6.42578125" style="35" customWidth="1"/>
    <col min="7" max="7" width="7.140625" style="35" customWidth="1"/>
    <col min="8" max="8" width="11.140625" style="36" customWidth="1"/>
    <col min="9" max="16" width="5.5703125" style="35" customWidth="1"/>
    <col min="17" max="17" width="4" style="35" customWidth="1"/>
    <col min="18" max="18" width="7.140625" style="35" customWidth="1"/>
    <col min="19" max="19" width="5.28515625" style="35" customWidth="1"/>
    <col min="20" max="20" width="14.5703125" style="37" customWidth="1"/>
    <col min="21" max="21" width="12.7109375" style="35" customWidth="1"/>
    <col min="22" max="16384" width="9.140625" style="35"/>
  </cols>
  <sheetData>
    <row r="1" spans="1:21" ht="40.5" customHeight="1" x14ac:dyDescent="0.2">
      <c r="A1" s="176" t="s">
        <v>150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1" ht="18.75" customHeight="1" x14ac:dyDescent="0.2">
      <c r="A2" s="177" t="s">
        <v>1</v>
      </c>
      <c r="B2" s="178" t="s">
        <v>29</v>
      </c>
      <c r="C2" s="178" t="s">
        <v>30</v>
      </c>
      <c r="D2" s="17"/>
      <c r="E2" s="17"/>
      <c r="F2" s="17"/>
      <c r="G2" s="179" t="s">
        <v>52</v>
      </c>
      <c r="H2" s="179"/>
      <c r="I2" s="179"/>
      <c r="J2" s="179"/>
      <c r="K2" s="179"/>
      <c r="L2" s="179"/>
      <c r="M2" s="179"/>
      <c r="N2" s="179"/>
      <c r="O2" s="179"/>
      <c r="P2" s="179"/>
      <c r="Q2" s="17"/>
      <c r="R2" s="17"/>
      <c r="S2" s="17"/>
      <c r="T2" s="180" t="s">
        <v>17</v>
      </c>
      <c r="U2" s="181" t="s">
        <v>31</v>
      </c>
    </row>
    <row r="3" spans="1:21" ht="19.5" customHeight="1" x14ac:dyDescent="0.2">
      <c r="A3" s="177"/>
      <c r="B3" s="178"/>
      <c r="C3" s="178"/>
      <c r="D3" s="7" t="s">
        <v>25</v>
      </c>
      <c r="E3" s="7" t="s">
        <v>18</v>
      </c>
      <c r="F3" s="7" t="s">
        <v>19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180"/>
      <c r="U3" s="181"/>
    </row>
    <row r="4" spans="1:21" ht="19.5" customHeight="1" x14ac:dyDescent="0.25">
      <c r="A4" s="104">
        <v>1</v>
      </c>
      <c r="B4" s="118" t="s">
        <v>135</v>
      </c>
      <c r="C4" s="128" t="s">
        <v>136</v>
      </c>
      <c r="D4" s="28">
        <v>23</v>
      </c>
      <c r="E4" s="28">
        <v>2</v>
      </c>
      <c r="F4" s="28">
        <v>4</v>
      </c>
      <c r="G4" s="39"/>
      <c r="H4" s="26">
        <f t="shared" ref="H4" si="0">((D4*5)+(5/12*E4)+(5/365*F4)+G4)</f>
        <v>115.88812785388127</v>
      </c>
      <c r="I4" s="27"/>
      <c r="J4" s="27">
        <v>6</v>
      </c>
      <c r="K4" s="27">
        <v>3</v>
      </c>
      <c r="L4" s="27"/>
      <c r="M4" s="27"/>
      <c r="N4" s="27">
        <v>5</v>
      </c>
      <c r="O4" s="27"/>
      <c r="P4" s="40"/>
      <c r="Q4" s="27"/>
      <c r="R4" s="27">
        <v>40</v>
      </c>
      <c r="S4" s="27"/>
      <c r="T4" s="26">
        <f t="shared" ref="T4" si="1">((H4+J4+K4+L4+N4+Q4+R4)-(I4+M4+O4+P4))</f>
        <v>169.88812785388126</v>
      </c>
      <c r="U4" s="126"/>
    </row>
    <row r="5" spans="1:21" ht="19.5" customHeight="1" x14ac:dyDescent="0.25">
      <c r="A5" s="104">
        <v>2</v>
      </c>
      <c r="B5" s="131" t="s">
        <v>101</v>
      </c>
      <c r="C5" s="116" t="s">
        <v>102</v>
      </c>
      <c r="D5" s="28">
        <v>30</v>
      </c>
      <c r="E5" s="28">
        <v>3</v>
      </c>
      <c r="F5" s="28">
        <v>27</v>
      </c>
      <c r="G5" s="39"/>
      <c r="H5" s="26">
        <f t="shared" ref="H5:H25" si="2">((D5*5)+(5/12*E5)+(5/365*F5)+G5)</f>
        <v>151.61986301369862</v>
      </c>
      <c r="I5" s="27"/>
      <c r="J5" s="27">
        <v>6</v>
      </c>
      <c r="K5" s="27">
        <v>6</v>
      </c>
      <c r="L5" s="27"/>
      <c r="M5" s="27"/>
      <c r="N5" s="27">
        <v>5</v>
      </c>
      <c r="O5" s="27"/>
      <c r="P5" s="40"/>
      <c r="Q5" s="27"/>
      <c r="R5" s="27"/>
      <c r="S5" s="27"/>
      <c r="T5" s="26">
        <f t="shared" ref="T5:T31" si="3">((H5+J5+K5+L5+N5+Q5+R5)-(I5+M5+O5+P5))</f>
        <v>168.61986301369862</v>
      </c>
      <c r="U5" s="46"/>
    </row>
    <row r="6" spans="1:21" ht="19.5" customHeight="1" x14ac:dyDescent="0.25">
      <c r="A6" s="104">
        <v>3</v>
      </c>
      <c r="B6" s="117" t="s">
        <v>174</v>
      </c>
      <c r="C6" s="128" t="s">
        <v>194</v>
      </c>
      <c r="D6" s="28">
        <v>23</v>
      </c>
      <c r="E6" s="28">
        <v>9</v>
      </c>
      <c r="F6" s="28">
        <v>4</v>
      </c>
      <c r="G6" s="39"/>
      <c r="H6" s="26">
        <f t="shared" si="2"/>
        <v>118.80479452054794</v>
      </c>
      <c r="I6" s="27"/>
      <c r="J6" s="27">
        <v>6</v>
      </c>
      <c r="K6" s="27">
        <v>6</v>
      </c>
      <c r="L6" s="27"/>
      <c r="M6" s="27"/>
      <c r="N6" s="27">
        <v>5</v>
      </c>
      <c r="O6" s="27"/>
      <c r="P6" s="40"/>
      <c r="Q6" s="27"/>
      <c r="R6" s="27"/>
      <c r="S6" s="27"/>
      <c r="T6" s="26">
        <f t="shared" si="3"/>
        <v>135.80479452054794</v>
      </c>
      <c r="U6" s="113"/>
    </row>
    <row r="7" spans="1:21" ht="19.5" customHeight="1" x14ac:dyDescent="0.25">
      <c r="A7" s="104">
        <v>4</v>
      </c>
      <c r="B7" s="131" t="s">
        <v>92</v>
      </c>
      <c r="C7" s="116" t="s">
        <v>91</v>
      </c>
      <c r="D7" s="28">
        <v>23</v>
      </c>
      <c r="E7" s="28">
        <v>5</v>
      </c>
      <c r="F7" s="28">
        <v>6</v>
      </c>
      <c r="G7" s="39"/>
      <c r="H7" s="26">
        <f t="shared" si="2"/>
        <v>117.16552511415524</v>
      </c>
      <c r="I7" s="27"/>
      <c r="J7" s="27">
        <v>6</v>
      </c>
      <c r="K7" s="27">
        <v>6</v>
      </c>
      <c r="L7" s="27"/>
      <c r="M7" s="27"/>
      <c r="N7" s="27">
        <v>5</v>
      </c>
      <c r="O7" s="27"/>
      <c r="P7" s="40"/>
      <c r="Q7" s="27"/>
      <c r="R7" s="27"/>
      <c r="S7" s="27"/>
      <c r="T7" s="26">
        <f t="shared" si="3"/>
        <v>134.16552511415523</v>
      </c>
      <c r="U7" s="113"/>
    </row>
    <row r="8" spans="1:21" ht="19.5" customHeight="1" x14ac:dyDescent="0.25">
      <c r="A8" s="104">
        <v>5</v>
      </c>
      <c r="B8" s="130" t="s">
        <v>139</v>
      </c>
      <c r="C8" s="116" t="s">
        <v>88</v>
      </c>
      <c r="D8" s="28">
        <v>22</v>
      </c>
      <c r="E8" s="28">
        <v>24</v>
      </c>
      <c r="F8" s="28">
        <v>0</v>
      </c>
      <c r="G8" s="39"/>
      <c r="H8" s="26">
        <f t="shared" si="2"/>
        <v>120</v>
      </c>
      <c r="I8" s="27"/>
      <c r="J8" s="27">
        <v>6</v>
      </c>
      <c r="K8" s="27">
        <v>6</v>
      </c>
      <c r="L8" s="27"/>
      <c r="M8" s="27"/>
      <c r="N8" s="27"/>
      <c r="O8" s="27">
        <v>15</v>
      </c>
      <c r="P8" s="40"/>
      <c r="Q8" s="27"/>
      <c r="R8" s="27"/>
      <c r="S8" s="27"/>
      <c r="T8" s="26">
        <f t="shared" si="3"/>
        <v>117</v>
      </c>
      <c r="U8" s="113"/>
    </row>
    <row r="9" spans="1:21" ht="19.5" customHeight="1" x14ac:dyDescent="0.25">
      <c r="A9" s="104">
        <v>6</v>
      </c>
      <c r="B9" s="124" t="s">
        <v>188</v>
      </c>
      <c r="C9" s="128" t="s">
        <v>138</v>
      </c>
      <c r="D9" s="28">
        <v>11</v>
      </c>
      <c r="E9" s="28">
        <v>4</v>
      </c>
      <c r="F9" s="28">
        <v>5</v>
      </c>
      <c r="G9" s="39"/>
      <c r="H9" s="26">
        <f t="shared" si="2"/>
        <v>56.735159817351594</v>
      </c>
      <c r="I9" s="27"/>
      <c r="J9" s="27">
        <v>6</v>
      </c>
      <c r="K9" s="27">
        <v>6</v>
      </c>
      <c r="L9" s="27"/>
      <c r="M9" s="27"/>
      <c r="N9" s="27">
        <v>5</v>
      </c>
      <c r="O9" s="27"/>
      <c r="P9" s="40"/>
      <c r="Q9" s="27"/>
      <c r="R9" s="27">
        <v>40</v>
      </c>
      <c r="S9" s="27"/>
      <c r="T9" s="26">
        <f t="shared" si="3"/>
        <v>113.73515981735159</v>
      </c>
      <c r="U9" s="113"/>
    </row>
    <row r="10" spans="1:21" ht="19.5" customHeight="1" x14ac:dyDescent="0.25">
      <c r="A10" s="104">
        <v>7</v>
      </c>
      <c r="B10" s="131" t="s">
        <v>116</v>
      </c>
      <c r="C10" s="116" t="s">
        <v>118</v>
      </c>
      <c r="D10" s="28">
        <v>12</v>
      </c>
      <c r="E10" s="28">
        <v>9</v>
      </c>
      <c r="F10" s="28">
        <v>24</v>
      </c>
      <c r="G10" s="39"/>
      <c r="H10" s="26">
        <f t="shared" si="2"/>
        <v>64.078767123287676</v>
      </c>
      <c r="I10" s="27"/>
      <c r="J10" s="27">
        <v>6</v>
      </c>
      <c r="K10" s="27">
        <v>3</v>
      </c>
      <c r="L10" s="27"/>
      <c r="M10" s="27"/>
      <c r="N10" s="27"/>
      <c r="O10" s="27"/>
      <c r="P10" s="40"/>
      <c r="Q10" s="27"/>
      <c r="R10" s="27">
        <v>40</v>
      </c>
      <c r="S10" s="27"/>
      <c r="T10" s="26">
        <f t="shared" si="3"/>
        <v>113.07876712328768</v>
      </c>
      <c r="U10" s="113"/>
    </row>
    <row r="11" spans="1:21" ht="19.5" customHeight="1" x14ac:dyDescent="0.25">
      <c r="A11" s="104">
        <v>8</v>
      </c>
      <c r="B11" s="118" t="s">
        <v>137</v>
      </c>
      <c r="C11" s="128" t="s">
        <v>136</v>
      </c>
      <c r="D11" s="28">
        <v>11</v>
      </c>
      <c r="E11" s="28">
        <v>0</v>
      </c>
      <c r="F11" s="28">
        <v>20</v>
      </c>
      <c r="G11" s="39"/>
      <c r="H11" s="26">
        <f t="shared" si="2"/>
        <v>55.273972602739725</v>
      </c>
      <c r="I11" s="27"/>
      <c r="J11" s="27">
        <v>6</v>
      </c>
      <c r="K11" s="27">
        <v>6</v>
      </c>
      <c r="L11" s="27"/>
      <c r="M11" s="27"/>
      <c r="N11" s="27">
        <v>5</v>
      </c>
      <c r="O11" s="27"/>
      <c r="P11" s="40"/>
      <c r="Q11" s="27">
        <v>40</v>
      </c>
      <c r="R11" s="27"/>
      <c r="S11" s="27"/>
      <c r="T11" s="26">
        <f t="shared" si="3"/>
        <v>112.27397260273972</v>
      </c>
      <c r="U11" s="113"/>
    </row>
    <row r="12" spans="1:21" ht="19.5" customHeight="1" x14ac:dyDescent="0.25">
      <c r="A12" s="104">
        <v>9</v>
      </c>
      <c r="B12" s="117" t="s">
        <v>120</v>
      </c>
      <c r="C12" s="128" t="s">
        <v>121</v>
      </c>
      <c r="D12" s="28">
        <v>21</v>
      </c>
      <c r="E12" s="28">
        <v>2</v>
      </c>
      <c r="F12" s="28">
        <v>0</v>
      </c>
      <c r="G12" s="39"/>
      <c r="H12" s="26">
        <f t="shared" si="2"/>
        <v>105.83333333333333</v>
      </c>
      <c r="I12" s="27"/>
      <c r="J12" s="27">
        <v>6</v>
      </c>
      <c r="K12" s="27">
        <v>6</v>
      </c>
      <c r="L12" s="27"/>
      <c r="M12" s="27"/>
      <c r="N12" s="27">
        <v>1</v>
      </c>
      <c r="O12" s="27">
        <v>15</v>
      </c>
      <c r="P12" s="40"/>
      <c r="Q12" s="27"/>
      <c r="R12" s="27"/>
      <c r="S12" s="27"/>
      <c r="T12" s="26">
        <f t="shared" si="3"/>
        <v>103.83333333333333</v>
      </c>
      <c r="U12" s="113"/>
    </row>
    <row r="13" spans="1:21" ht="19.5" customHeight="1" x14ac:dyDescent="0.25">
      <c r="A13" s="104">
        <v>10</v>
      </c>
      <c r="B13" s="117" t="s">
        <v>187</v>
      </c>
      <c r="C13" s="128" t="s">
        <v>119</v>
      </c>
      <c r="D13" s="28">
        <v>7</v>
      </c>
      <c r="E13" s="28">
        <v>4</v>
      </c>
      <c r="F13" s="28">
        <v>18</v>
      </c>
      <c r="G13" s="39"/>
      <c r="H13" s="26">
        <f t="shared" ref="H13" si="4">((D13*5)+(5/12*E13)+(5/365*F13)+G13)</f>
        <v>36.913242009132418</v>
      </c>
      <c r="I13" s="27"/>
      <c r="J13" s="27">
        <v>6</v>
      </c>
      <c r="K13" s="27">
        <v>6</v>
      </c>
      <c r="L13" s="27"/>
      <c r="M13" s="27"/>
      <c r="N13" s="27"/>
      <c r="O13" s="27"/>
      <c r="P13" s="40"/>
      <c r="Q13" s="27"/>
      <c r="R13" s="27">
        <v>40</v>
      </c>
      <c r="S13" s="27"/>
      <c r="T13" s="26">
        <f t="shared" ref="T13" si="5">((H13+J13+K13+L13+N13+Q13+R13)-(I13+M13+O13+P13))</f>
        <v>88.913242009132418</v>
      </c>
      <c r="U13" s="126"/>
    </row>
    <row r="14" spans="1:21" ht="19.5" customHeight="1" x14ac:dyDescent="0.25">
      <c r="A14" s="104">
        <v>11</v>
      </c>
      <c r="B14" s="130" t="s">
        <v>106</v>
      </c>
      <c r="C14" s="116" t="s">
        <v>103</v>
      </c>
      <c r="D14" s="28">
        <v>14</v>
      </c>
      <c r="E14" s="28">
        <v>3</v>
      </c>
      <c r="F14" s="28">
        <v>23</v>
      </c>
      <c r="G14" s="39"/>
      <c r="H14" s="26">
        <f t="shared" si="2"/>
        <v>71.56506849315069</v>
      </c>
      <c r="I14" s="27"/>
      <c r="J14" s="27">
        <v>6</v>
      </c>
      <c r="K14" s="27">
        <v>6</v>
      </c>
      <c r="L14" s="27"/>
      <c r="M14" s="27"/>
      <c r="N14" s="27">
        <v>5</v>
      </c>
      <c r="O14" s="27"/>
      <c r="P14" s="40"/>
      <c r="Q14" s="27"/>
      <c r="R14" s="27"/>
      <c r="S14" s="27"/>
      <c r="T14" s="26">
        <f t="shared" si="3"/>
        <v>88.56506849315069</v>
      </c>
      <c r="U14" s="113"/>
    </row>
    <row r="15" spans="1:21" ht="19.5" customHeight="1" x14ac:dyDescent="0.25">
      <c r="A15" s="104">
        <v>12</v>
      </c>
      <c r="B15" s="117" t="s">
        <v>180</v>
      </c>
      <c r="C15" s="128" t="s">
        <v>195</v>
      </c>
      <c r="D15" s="28">
        <v>6</v>
      </c>
      <c r="E15" s="28">
        <v>5</v>
      </c>
      <c r="F15" s="28">
        <v>29</v>
      </c>
      <c r="G15" s="39"/>
      <c r="H15" s="26">
        <f t="shared" si="2"/>
        <v>32.480593607305941</v>
      </c>
      <c r="I15" s="27"/>
      <c r="J15" s="27">
        <v>6</v>
      </c>
      <c r="K15" s="27">
        <v>6</v>
      </c>
      <c r="L15" s="27"/>
      <c r="M15" s="27"/>
      <c r="N15" s="27"/>
      <c r="O15" s="27"/>
      <c r="P15" s="40"/>
      <c r="Q15" s="27">
        <v>40</v>
      </c>
      <c r="R15" s="27"/>
      <c r="S15" s="27"/>
      <c r="T15" s="26">
        <f t="shared" si="3"/>
        <v>84.480593607305934</v>
      </c>
      <c r="U15" s="113"/>
    </row>
    <row r="16" spans="1:21" ht="19.5" customHeight="1" x14ac:dyDescent="0.25">
      <c r="A16" s="104">
        <v>13</v>
      </c>
      <c r="B16" s="131" t="s">
        <v>90</v>
      </c>
      <c r="C16" s="116" t="s">
        <v>89</v>
      </c>
      <c r="D16" s="28">
        <v>14</v>
      </c>
      <c r="E16" s="28">
        <v>4</v>
      </c>
      <c r="F16" s="28">
        <v>17</v>
      </c>
      <c r="G16" s="39"/>
      <c r="H16" s="26">
        <f t="shared" ref="H16" si="6">((D16*5)+(5/12*E16)+(5/365*F16)+G16)</f>
        <v>71.899543378995432</v>
      </c>
      <c r="I16" s="27"/>
      <c r="J16" s="27">
        <v>6</v>
      </c>
      <c r="K16" s="27">
        <v>3</v>
      </c>
      <c r="L16" s="27"/>
      <c r="M16" s="27"/>
      <c r="N16" s="27"/>
      <c r="O16" s="27"/>
      <c r="P16" s="40"/>
      <c r="Q16" s="27"/>
      <c r="R16" s="27"/>
      <c r="S16" s="27"/>
      <c r="T16" s="26">
        <f t="shared" ref="T16" si="7">((H16+J16+K16+L16+N16+Q16+R16)-(I16+M16+O16+P16))</f>
        <v>80.899543378995432</v>
      </c>
      <c r="U16" s="126"/>
    </row>
    <row r="17" spans="1:21" ht="19.5" customHeight="1" x14ac:dyDescent="0.25">
      <c r="A17" s="104">
        <v>14</v>
      </c>
      <c r="B17" s="117" t="s">
        <v>181</v>
      </c>
      <c r="C17" s="128" t="s">
        <v>154</v>
      </c>
      <c r="D17" s="28">
        <v>11</v>
      </c>
      <c r="E17" s="28">
        <v>0</v>
      </c>
      <c r="F17" s="28">
        <v>26</v>
      </c>
      <c r="G17" s="39"/>
      <c r="H17" s="26">
        <f t="shared" si="2"/>
        <v>55.356164383561641</v>
      </c>
      <c r="I17" s="27"/>
      <c r="J17" s="27">
        <v>0</v>
      </c>
      <c r="K17" s="27">
        <v>0</v>
      </c>
      <c r="L17" s="27"/>
      <c r="M17" s="27"/>
      <c r="N17" s="27"/>
      <c r="O17" s="27">
        <v>15</v>
      </c>
      <c r="P17" s="40"/>
      <c r="Q17" s="27">
        <v>40</v>
      </c>
      <c r="R17" s="27"/>
      <c r="S17" s="27"/>
      <c r="T17" s="26">
        <f t="shared" si="3"/>
        <v>80.356164383561634</v>
      </c>
      <c r="U17" s="113"/>
    </row>
    <row r="18" spans="1:21" ht="19.5" customHeight="1" x14ac:dyDescent="0.25">
      <c r="A18" s="104">
        <v>15</v>
      </c>
      <c r="B18" s="131" t="s">
        <v>84</v>
      </c>
      <c r="C18" s="116" t="s">
        <v>83</v>
      </c>
      <c r="D18" s="28">
        <v>11</v>
      </c>
      <c r="E18" s="28">
        <v>2</v>
      </c>
      <c r="F18" s="28">
        <v>0</v>
      </c>
      <c r="G18" s="39"/>
      <c r="H18" s="26">
        <f t="shared" si="2"/>
        <v>55.833333333333336</v>
      </c>
      <c r="I18" s="27"/>
      <c r="J18" s="27">
        <v>6</v>
      </c>
      <c r="K18" s="27">
        <v>6</v>
      </c>
      <c r="L18" s="27"/>
      <c r="M18" s="27"/>
      <c r="N18" s="27">
        <v>5</v>
      </c>
      <c r="O18" s="27"/>
      <c r="P18" s="40"/>
      <c r="Q18" s="27"/>
      <c r="R18" s="27"/>
      <c r="S18" s="27"/>
      <c r="T18" s="26">
        <f t="shared" si="3"/>
        <v>72.833333333333343</v>
      </c>
      <c r="U18" s="113"/>
    </row>
    <row r="19" spans="1:21" ht="19.5" customHeight="1" x14ac:dyDescent="0.25">
      <c r="A19" s="104">
        <v>16</v>
      </c>
      <c r="B19" s="131" t="s">
        <v>115</v>
      </c>
      <c r="C19" s="116" t="s">
        <v>117</v>
      </c>
      <c r="D19" s="28">
        <v>11</v>
      </c>
      <c r="E19" s="28">
        <v>6</v>
      </c>
      <c r="F19" s="28">
        <v>16</v>
      </c>
      <c r="G19" s="39"/>
      <c r="H19" s="26">
        <f t="shared" si="2"/>
        <v>57.719178082191782</v>
      </c>
      <c r="I19" s="27"/>
      <c r="J19" s="27">
        <v>6</v>
      </c>
      <c r="K19" s="27">
        <v>6</v>
      </c>
      <c r="L19" s="27"/>
      <c r="M19" s="27"/>
      <c r="N19" s="27"/>
      <c r="O19" s="27"/>
      <c r="P19" s="40"/>
      <c r="Q19" s="27"/>
      <c r="R19" s="27"/>
      <c r="S19" s="27"/>
      <c r="T19" s="26">
        <f t="shared" si="3"/>
        <v>69.719178082191775</v>
      </c>
      <c r="U19" s="113"/>
    </row>
    <row r="20" spans="1:21" ht="19.5" customHeight="1" x14ac:dyDescent="0.25">
      <c r="A20" s="104">
        <v>17</v>
      </c>
      <c r="B20" s="118" t="s">
        <v>186</v>
      </c>
      <c r="C20" s="128" t="s">
        <v>138</v>
      </c>
      <c r="D20" s="28">
        <v>10</v>
      </c>
      <c r="E20" s="28">
        <v>2</v>
      </c>
      <c r="F20" s="28">
        <v>3</v>
      </c>
      <c r="G20" s="39"/>
      <c r="H20" s="26">
        <f t="shared" si="2"/>
        <v>50.874429223744293</v>
      </c>
      <c r="I20" s="27"/>
      <c r="J20" s="27">
        <v>6</v>
      </c>
      <c r="K20" s="27">
        <v>3</v>
      </c>
      <c r="L20" s="27"/>
      <c r="M20" s="27"/>
      <c r="N20" s="27">
        <v>5</v>
      </c>
      <c r="O20" s="27"/>
      <c r="P20" s="40"/>
      <c r="Q20" s="27"/>
      <c r="R20" s="27"/>
      <c r="S20" s="27"/>
      <c r="T20" s="26">
        <f t="shared" si="3"/>
        <v>64.874429223744301</v>
      </c>
      <c r="U20" s="113"/>
    </row>
    <row r="21" spans="1:21" ht="19.5" customHeight="1" x14ac:dyDescent="0.25">
      <c r="A21" s="104">
        <v>18</v>
      </c>
      <c r="B21" s="131" t="s">
        <v>82</v>
      </c>
      <c r="C21" s="116" t="s">
        <v>81</v>
      </c>
      <c r="D21" s="28">
        <v>12</v>
      </c>
      <c r="E21" s="28">
        <v>4</v>
      </c>
      <c r="F21" s="28">
        <v>13</v>
      </c>
      <c r="G21" s="39"/>
      <c r="H21" s="26">
        <f t="shared" si="2"/>
        <v>61.844748858447488</v>
      </c>
      <c r="I21" s="27"/>
      <c r="J21" s="27">
        <v>0</v>
      </c>
      <c r="K21" s="27">
        <v>0</v>
      </c>
      <c r="L21" s="27"/>
      <c r="M21" s="27"/>
      <c r="N21" s="27">
        <v>0</v>
      </c>
      <c r="O21" s="27"/>
      <c r="P21" s="40"/>
      <c r="Q21" s="27"/>
      <c r="R21" s="27"/>
      <c r="S21" s="27"/>
      <c r="T21" s="26">
        <f t="shared" si="3"/>
        <v>61.844748858447488</v>
      </c>
      <c r="U21" s="113"/>
    </row>
    <row r="22" spans="1:21" ht="19.5" customHeight="1" x14ac:dyDescent="0.25">
      <c r="A22" s="104">
        <v>19</v>
      </c>
      <c r="B22" s="118" t="s">
        <v>182</v>
      </c>
      <c r="C22" s="128" t="s">
        <v>151</v>
      </c>
      <c r="D22" s="28">
        <v>8</v>
      </c>
      <c r="E22" s="28">
        <v>8</v>
      </c>
      <c r="F22" s="28">
        <v>26</v>
      </c>
      <c r="G22" s="39"/>
      <c r="H22" s="26">
        <f t="shared" si="2"/>
        <v>43.689497716894977</v>
      </c>
      <c r="I22" s="27"/>
      <c r="J22" s="27">
        <v>6</v>
      </c>
      <c r="K22" s="27">
        <v>6</v>
      </c>
      <c r="L22" s="27"/>
      <c r="M22" s="27"/>
      <c r="N22" s="27"/>
      <c r="O22" s="27"/>
      <c r="P22" s="40"/>
      <c r="Q22" s="27"/>
      <c r="R22" s="27"/>
      <c r="S22" s="27"/>
      <c r="T22" s="26">
        <f t="shared" si="3"/>
        <v>55.689497716894977</v>
      </c>
      <c r="U22" s="113"/>
    </row>
    <row r="23" spans="1:21" ht="19.5" customHeight="1" x14ac:dyDescent="0.25">
      <c r="A23" s="104">
        <v>20</v>
      </c>
      <c r="B23" s="131" t="s">
        <v>99</v>
      </c>
      <c r="C23" s="116" t="s">
        <v>100</v>
      </c>
      <c r="D23" s="28">
        <v>0</v>
      </c>
      <c r="E23" s="28">
        <v>8</v>
      </c>
      <c r="F23" s="28">
        <v>0</v>
      </c>
      <c r="G23" s="39"/>
      <c r="H23" s="26">
        <f t="shared" si="2"/>
        <v>3.3333333333333335</v>
      </c>
      <c r="I23" s="27"/>
      <c r="J23" s="27">
        <v>6</v>
      </c>
      <c r="K23" s="27">
        <v>6</v>
      </c>
      <c r="L23" s="27"/>
      <c r="M23" s="27"/>
      <c r="N23" s="27"/>
      <c r="O23" s="27"/>
      <c r="P23" s="40"/>
      <c r="Q23" s="27">
        <v>40</v>
      </c>
      <c r="R23" s="27"/>
      <c r="S23" s="27"/>
      <c r="T23" s="26">
        <f t="shared" si="3"/>
        <v>55.333333333333336</v>
      </c>
      <c r="U23" s="113"/>
    </row>
    <row r="24" spans="1:21" ht="19.5" customHeight="1" x14ac:dyDescent="0.25">
      <c r="A24" s="104">
        <v>21</v>
      </c>
      <c r="B24" s="131" t="s">
        <v>114</v>
      </c>
      <c r="C24" s="116" t="s">
        <v>113</v>
      </c>
      <c r="D24" s="28">
        <v>6</v>
      </c>
      <c r="E24" s="28">
        <v>9</v>
      </c>
      <c r="F24" s="28">
        <v>15</v>
      </c>
      <c r="G24" s="39"/>
      <c r="H24" s="26">
        <f t="shared" si="2"/>
        <v>33.955479452054796</v>
      </c>
      <c r="I24" s="27"/>
      <c r="J24" s="27">
        <v>6</v>
      </c>
      <c r="K24" s="27"/>
      <c r="L24" s="27"/>
      <c r="M24" s="27"/>
      <c r="N24" s="27"/>
      <c r="O24" s="27"/>
      <c r="P24" s="40"/>
      <c r="Q24" s="27"/>
      <c r="R24" s="27"/>
      <c r="S24" s="27"/>
      <c r="T24" s="26">
        <f t="shared" si="3"/>
        <v>39.955479452054796</v>
      </c>
      <c r="U24" s="113"/>
    </row>
    <row r="25" spans="1:21" ht="19.5" customHeight="1" x14ac:dyDescent="0.25">
      <c r="A25" s="104">
        <v>22</v>
      </c>
      <c r="B25" s="131" t="s">
        <v>86</v>
      </c>
      <c r="C25" s="116" t="s">
        <v>85</v>
      </c>
      <c r="D25" s="28">
        <v>6</v>
      </c>
      <c r="E25" s="28">
        <v>6</v>
      </c>
      <c r="F25" s="28">
        <v>20</v>
      </c>
      <c r="G25" s="39"/>
      <c r="H25" s="26">
        <f t="shared" si="2"/>
        <v>32.773972602739725</v>
      </c>
      <c r="I25" s="27"/>
      <c r="J25" s="27">
        <v>0</v>
      </c>
      <c r="K25" s="27">
        <v>0</v>
      </c>
      <c r="L25" s="27"/>
      <c r="M25" s="27"/>
      <c r="N25" s="27">
        <v>5</v>
      </c>
      <c r="O25" s="27"/>
      <c r="P25" s="40"/>
      <c r="Q25" s="27"/>
      <c r="R25" s="27"/>
      <c r="S25" s="27"/>
      <c r="T25" s="26">
        <f t="shared" si="3"/>
        <v>37.773972602739725</v>
      </c>
      <c r="U25" s="113"/>
    </row>
    <row r="26" spans="1:21" ht="19.5" customHeight="1" x14ac:dyDescent="0.25">
      <c r="A26" s="104">
        <v>23</v>
      </c>
      <c r="B26" s="131" t="s">
        <v>78</v>
      </c>
      <c r="C26" s="121" t="s">
        <v>77</v>
      </c>
      <c r="D26" s="28">
        <v>4</v>
      </c>
      <c r="E26" s="28">
        <v>10</v>
      </c>
      <c r="F26" s="28">
        <v>5</v>
      </c>
      <c r="G26" s="39"/>
      <c r="H26" s="26">
        <f t="shared" ref="H26" si="8">((D26*5)+(5/12*E26)+(5/365*F26)+G26)</f>
        <v>24.235159817351601</v>
      </c>
      <c r="I26" s="27"/>
      <c r="J26" s="27">
        <v>6</v>
      </c>
      <c r="K26" s="27">
        <v>6</v>
      </c>
      <c r="L26" s="27"/>
      <c r="M26" s="27"/>
      <c r="N26" s="27"/>
      <c r="O26" s="27"/>
      <c r="P26" s="40"/>
      <c r="Q26" s="27"/>
      <c r="R26" s="27"/>
      <c r="S26" s="27"/>
      <c r="T26" s="26">
        <f t="shared" si="3"/>
        <v>36.235159817351601</v>
      </c>
      <c r="U26" s="113"/>
    </row>
    <row r="27" spans="1:21" ht="19.5" customHeight="1" x14ac:dyDescent="0.25">
      <c r="A27" s="104">
        <v>24</v>
      </c>
      <c r="B27" s="118" t="s">
        <v>183</v>
      </c>
      <c r="C27" s="128" t="s">
        <v>152</v>
      </c>
      <c r="D27" s="28">
        <v>7</v>
      </c>
      <c r="E27" s="28">
        <v>0</v>
      </c>
      <c r="F27" s="28">
        <v>0</v>
      </c>
      <c r="G27" s="39"/>
      <c r="H27" s="26">
        <f>((D27*5)+(5/12*E27)+(5/365*F27)+G27)</f>
        <v>35</v>
      </c>
      <c r="I27" s="27"/>
      <c r="J27" s="27">
        <v>6</v>
      </c>
      <c r="K27" s="27">
        <v>3</v>
      </c>
      <c r="L27" s="27"/>
      <c r="M27" s="27"/>
      <c r="N27" s="27"/>
      <c r="O27" s="27">
        <v>10</v>
      </c>
      <c r="P27" s="40"/>
      <c r="Q27" s="27"/>
      <c r="R27" s="27"/>
      <c r="S27" s="27"/>
      <c r="T27" s="26">
        <f t="shared" si="3"/>
        <v>34</v>
      </c>
      <c r="U27" s="113"/>
    </row>
    <row r="28" spans="1:21" ht="19.5" customHeight="1" x14ac:dyDescent="0.25">
      <c r="A28" s="104">
        <v>25</v>
      </c>
      <c r="B28" s="118" t="s">
        <v>184</v>
      </c>
      <c r="C28" s="128" t="s">
        <v>138</v>
      </c>
      <c r="D28" s="28">
        <v>3</v>
      </c>
      <c r="E28" s="28">
        <v>9</v>
      </c>
      <c r="F28" s="28">
        <v>5</v>
      </c>
      <c r="G28" s="39"/>
      <c r="H28" s="26">
        <f>((D28*5)+(5/12*E28)+(5/365*F28)+G28)</f>
        <v>18.818493150684933</v>
      </c>
      <c r="I28" s="27"/>
      <c r="J28" s="27">
        <v>6</v>
      </c>
      <c r="K28" s="27">
        <v>6</v>
      </c>
      <c r="L28" s="27"/>
      <c r="M28" s="27"/>
      <c r="N28" s="27">
        <v>3</v>
      </c>
      <c r="O28" s="27"/>
      <c r="P28" s="40"/>
      <c r="Q28" s="27"/>
      <c r="R28" s="27"/>
      <c r="S28" s="27"/>
      <c r="T28" s="26">
        <f t="shared" si="3"/>
        <v>33.81849315068493</v>
      </c>
      <c r="U28" s="113"/>
    </row>
    <row r="29" spans="1:21" ht="19.5" customHeight="1" x14ac:dyDescent="0.25">
      <c r="A29" s="104">
        <v>26</v>
      </c>
      <c r="B29" s="118" t="s">
        <v>185</v>
      </c>
      <c r="C29" s="128" t="s">
        <v>152</v>
      </c>
      <c r="D29" s="28">
        <v>6</v>
      </c>
      <c r="E29" s="28">
        <v>9</v>
      </c>
      <c r="F29" s="28">
        <v>4</v>
      </c>
      <c r="G29" s="39"/>
      <c r="H29" s="26">
        <f>((D29*5)+(5/12*E29)+(5/365*F29)+G29)</f>
        <v>33.804794520547944</v>
      </c>
      <c r="I29" s="27"/>
      <c r="J29" s="27">
        <v>0</v>
      </c>
      <c r="K29" s="27">
        <v>0</v>
      </c>
      <c r="L29" s="27"/>
      <c r="M29" s="27"/>
      <c r="N29" s="27"/>
      <c r="O29" s="27"/>
      <c r="P29" s="40"/>
      <c r="Q29" s="27"/>
      <c r="R29" s="27"/>
      <c r="S29" s="27"/>
      <c r="T29" s="26">
        <f t="shared" si="3"/>
        <v>33.804794520547944</v>
      </c>
      <c r="U29" s="113"/>
    </row>
    <row r="30" spans="1:21" ht="19.5" customHeight="1" x14ac:dyDescent="0.25">
      <c r="A30" s="104">
        <v>27</v>
      </c>
      <c r="B30" s="130" t="s">
        <v>104</v>
      </c>
      <c r="C30" s="116" t="s">
        <v>103</v>
      </c>
      <c r="D30" s="28">
        <v>3</v>
      </c>
      <c r="E30" s="28">
        <v>9</v>
      </c>
      <c r="F30" s="28">
        <v>5</v>
      </c>
      <c r="G30" s="39"/>
      <c r="H30" s="26">
        <f>((D30*5)+(5/12*E30)+(5/365*F30)+G30)</f>
        <v>18.818493150684933</v>
      </c>
      <c r="I30" s="27"/>
      <c r="J30" s="27">
        <v>6</v>
      </c>
      <c r="K30" s="27">
        <v>3</v>
      </c>
      <c r="L30" s="27"/>
      <c r="M30" s="27"/>
      <c r="N30" s="27"/>
      <c r="O30" s="27"/>
      <c r="P30" s="40"/>
      <c r="Q30" s="27"/>
      <c r="R30" s="27"/>
      <c r="S30" s="27"/>
      <c r="T30" s="26">
        <f t="shared" si="3"/>
        <v>27.818493150684933</v>
      </c>
      <c r="U30" s="113"/>
    </row>
    <row r="31" spans="1:21" ht="19.5" customHeight="1" x14ac:dyDescent="0.25">
      <c r="A31" s="104">
        <v>28</v>
      </c>
      <c r="B31" s="130" t="s">
        <v>72</v>
      </c>
      <c r="C31" s="116" t="s">
        <v>73</v>
      </c>
      <c r="D31" s="28">
        <v>3</v>
      </c>
      <c r="E31" s="28">
        <v>8</v>
      </c>
      <c r="F31" s="28">
        <v>26</v>
      </c>
      <c r="G31" s="39"/>
      <c r="H31" s="26">
        <f t="shared" ref="H31" si="9">((D31*5)+(5/12*E31)+(5/365*F31)+G31)</f>
        <v>18.689497716894977</v>
      </c>
      <c r="I31" s="27"/>
      <c r="J31" s="27">
        <v>6</v>
      </c>
      <c r="K31" s="27">
        <v>0</v>
      </c>
      <c r="L31" s="27"/>
      <c r="M31" s="27"/>
      <c r="N31" s="27"/>
      <c r="O31" s="27"/>
      <c r="P31" s="40"/>
      <c r="Q31" s="27"/>
      <c r="R31" s="27"/>
      <c r="S31" s="27"/>
      <c r="T31" s="26">
        <f t="shared" si="3"/>
        <v>24.689497716894977</v>
      </c>
      <c r="U31" s="113"/>
    </row>
    <row r="32" spans="1:21" ht="21" customHeight="1" x14ac:dyDescent="0.25">
      <c r="A32" s="104">
        <v>29</v>
      </c>
      <c r="B32" s="117" t="s">
        <v>126</v>
      </c>
      <c r="C32" s="128" t="s">
        <v>127</v>
      </c>
      <c r="D32" s="28">
        <v>2</v>
      </c>
      <c r="E32" s="28">
        <v>9</v>
      </c>
      <c r="F32" s="28">
        <v>24</v>
      </c>
      <c r="G32" s="39"/>
      <c r="H32" s="26">
        <f t="shared" ref="H32" si="10">((D32*5)+(5/12*E32)+(5/365*F32)+G32)</f>
        <v>14.078767123287671</v>
      </c>
      <c r="I32" s="27"/>
      <c r="J32" s="27">
        <v>0</v>
      </c>
      <c r="K32" s="27">
        <v>0</v>
      </c>
      <c r="L32" s="27">
        <v>3</v>
      </c>
      <c r="M32" s="27"/>
      <c r="N32" s="27"/>
      <c r="O32" s="27"/>
      <c r="P32" s="40"/>
      <c r="Q32" s="27"/>
      <c r="R32" s="27"/>
      <c r="S32" s="27"/>
      <c r="T32" s="26">
        <f t="shared" ref="T32" si="11">((H32+J32+K32+L32+N32+Q32+R32)-(I32+M32+O32+P32))</f>
        <v>17.078767123287669</v>
      </c>
      <c r="U32" s="38"/>
    </row>
    <row r="33" spans="1:22" ht="15.75" x14ac:dyDescent="0.25">
      <c r="A33" s="78"/>
      <c r="B33" s="79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2"/>
    </row>
    <row r="34" spans="1:22" ht="15.75" x14ac:dyDescent="0.25">
      <c r="A34" s="78"/>
      <c r="B34" s="79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2"/>
    </row>
    <row r="35" spans="1:22" x14ac:dyDescent="0.2">
      <c r="B35" t="s">
        <v>36</v>
      </c>
      <c r="C35" s="2"/>
      <c r="D35" s="2"/>
      <c r="E35" s="2"/>
      <c r="F35" s="2"/>
      <c r="G35" s="2"/>
      <c r="H35" s="2"/>
      <c r="I35" s="2"/>
      <c r="J35" s="2"/>
      <c r="K35" s="154" t="s">
        <v>159</v>
      </c>
      <c r="L35" s="154"/>
      <c r="M35" s="154"/>
      <c r="N35" s="154"/>
      <c r="O35" s="2"/>
      <c r="P35" s="2"/>
      <c r="Q35" s="2"/>
      <c r="R35" s="2"/>
      <c r="S35" s="2"/>
      <c r="T35" s="2"/>
      <c r="U35" s="2"/>
      <c r="V35" s="2"/>
    </row>
    <row r="36" spans="1:22" x14ac:dyDescent="0.2">
      <c r="B36" s="1"/>
      <c r="C36" s="1"/>
      <c r="D36" s="1"/>
      <c r="E36" s="1"/>
      <c r="F36" s="1"/>
      <c r="G36" s="1"/>
      <c r="H36" s="1"/>
      <c r="I36" s="1"/>
      <c r="J36" s="1"/>
      <c r="K36" s="43"/>
      <c r="L36" s="43"/>
      <c r="M36" s="43"/>
      <c r="N36" s="43"/>
      <c r="O36" s="1"/>
      <c r="P36" s="1"/>
      <c r="Q36" s="1"/>
      <c r="R36" s="1"/>
      <c r="S36" s="1"/>
      <c r="T36" s="1"/>
      <c r="U36" s="1"/>
      <c r="V36"/>
    </row>
    <row r="37" spans="1:22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/>
    </row>
    <row r="38" spans="1:22" ht="15.75" x14ac:dyDescent="0.25">
      <c r="B38" s="16" t="s">
        <v>34</v>
      </c>
      <c r="C38" s="76"/>
      <c r="D38" s="76"/>
      <c r="E38" s="155" t="s">
        <v>21</v>
      </c>
      <c r="F38" s="155"/>
      <c r="G38" s="155"/>
      <c r="H38" s="155"/>
      <c r="I38" s="155"/>
      <c r="J38" s="155"/>
      <c r="K38" s="13"/>
      <c r="L38" s="13"/>
      <c r="M38" s="13"/>
      <c r="N38" s="13"/>
      <c r="O38" s="182" t="s">
        <v>28</v>
      </c>
      <c r="P38" s="182"/>
      <c r="Q38" s="182"/>
      <c r="R38" s="182"/>
      <c r="S38" s="182"/>
      <c r="T38" s="76"/>
      <c r="U38" s="13"/>
      <c r="V38"/>
    </row>
    <row r="39" spans="1:22" ht="15.75" x14ac:dyDescent="0.25">
      <c r="B39" s="156" t="s">
        <v>130</v>
      </c>
      <c r="C39" s="156"/>
      <c r="D39" s="76"/>
      <c r="E39" s="155" t="s">
        <v>64</v>
      </c>
      <c r="F39" s="155"/>
      <c r="G39" s="155"/>
      <c r="H39" s="155"/>
      <c r="I39" s="155"/>
      <c r="J39" s="155"/>
      <c r="K39" s="13"/>
      <c r="L39" s="13"/>
      <c r="M39" s="13"/>
      <c r="N39" s="13"/>
      <c r="O39" s="155" t="s">
        <v>65</v>
      </c>
      <c r="P39" s="155"/>
      <c r="Q39" s="155"/>
      <c r="R39" s="155"/>
      <c r="S39" s="155"/>
      <c r="T39" s="155"/>
      <c r="U39" s="13"/>
      <c r="V39"/>
    </row>
    <row r="40" spans="1:22" ht="15.75" x14ac:dyDescent="0.25">
      <c r="B40" s="155" t="s">
        <v>57</v>
      </c>
      <c r="C40" s="155"/>
      <c r="D40" s="76"/>
      <c r="E40" s="155" t="s">
        <v>23</v>
      </c>
      <c r="F40" s="155"/>
      <c r="G40" s="155"/>
      <c r="H40" s="155"/>
      <c r="I40" s="155"/>
      <c r="J40" s="155"/>
      <c r="K40" s="13"/>
      <c r="L40" s="13"/>
      <c r="M40" s="13"/>
      <c r="N40" s="33"/>
      <c r="O40" s="155" t="s">
        <v>23</v>
      </c>
      <c r="P40" s="155"/>
      <c r="Q40" s="155"/>
      <c r="R40" s="155"/>
      <c r="S40" s="155"/>
      <c r="T40" s="155"/>
      <c r="U40" s="13"/>
      <c r="V40"/>
    </row>
    <row r="41" spans="1:22" ht="15.75" x14ac:dyDescent="0.25">
      <c r="B41" s="12"/>
      <c r="C41" s="81" t="s">
        <v>69</v>
      </c>
      <c r="D41" s="76"/>
      <c r="E41" s="12"/>
      <c r="F41" s="12"/>
      <c r="G41" s="152" t="s">
        <v>60</v>
      </c>
      <c r="H41" s="152"/>
      <c r="I41" s="152"/>
      <c r="J41" s="12"/>
      <c r="K41" s="12"/>
      <c r="L41" s="12"/>
      <c r="M41" s="12"/>
      <c r="N41" s="12"/>
      <c r="O41" s="24"/>
      <c r="P41" s="153" t="s">
        <v>61</v>
      </c>
      <c r="Q41" s="153"/>
      <c r="R41" s="153"/>
      <c r="S41" s="153"/>
      <c r="T41" s="24"/>
      <c r="U41" s="12"/>
      <c r="V41"/>
    </row>
    <row r="42" spans="1:22" ht="15.75" x14ac:dyDescent="0.25">
      <c r="B42" s="12"/>
      <c r="C42" s="76"/>
      <c r="D42" s="76"/>
      <c r="E42" s="12"/>
      <c r="F42" s="12"/>
      <c r="G42" s="12"/>
      <c r="H42" s="12"/>
      <c r="I42" s="75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/>
    </row>
    <row r="43" spans="1:22" ht="15.75" x14ac:dyDescent="0.25">
      <c r="B43" s="12"/>
      <c r="C43" s="76"/>
      <c r="D43" s="76"/>
      <c r="E43" s="12"/>
      <c r="F43" s="12"/>
      <c r="G43" s="12"/>
      <c r="H43" s="12"/>
      <c r="I43" s="7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/>
    </row>
    <row r="44" spans="1:22" ht="15.75" x14ac:dyDescent="0.25">
      <c r="B44" s="151" t="s">
        <v>22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/>
    </row>
    <row r="45" spans="1:22" ht="15.75" x14ac:dyDescent="0.25">
      <c r="B45" s="158" t="s">
        <v>156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/>
    </row>
    <row r="46" spans="1:22" ht="15.75" x14ac:dyDescent="0.25">
      <c r="B46" s="12"/>
      <c r="C46" s="76"/>
      <c r="D46" s="76"/>
      <c r="E46" s="12"/>
      <c r="F46" s="12"/>
      <c r="G46" s="12"/>
      <c r="H46" s="12"/>
      <c r="I46" s="75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/>
    </row>
    <row r="47" spans="1:22" ht="15.75" x14ac:dyDescent="0.25">
      <c r="B47" s="157" t="s">
        <v>157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</row>
    <row r="48" spans="1:22" ht="15.75" x14ac:dyDescent="0.25">
      <c r="B48" s="151" t="s">
        <v>38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</row>
    <row r="49" spans="2:21" ht="15.75" x14ac:dyDescent="0.25">
      <c r="B49" s="12"/>
      <c r="C49" s="76"/>
      <c r="D49" s="76"/>
      <c r="E49" s="12"/>
      <c r="F49" s="12"/>
      <c r="G49" s="153" t="s">
        <v>60</v>
      </c>
      <c r="H49" s="153"/>
      <c r="I49" s="153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5.75" x14ac:dyDescent="0.25">
      <c r="B50" s="10"/>
      <c r="C50" s="9"/>
      <c r="D50" s="9"/>
      <c r="E50" s="10"/>
      <c r="F50" s="10"/>
      <c r="G50" s="10"/>
      <c r="H50" s="10"/>
      <c r="I50" s="1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34"/>
    </row>
  </sheetData>
  <autoFilter ref="A2:T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5:T28">
      <sortCondition descending="1" ref="T2:T3"/>
    </sortState>
  </autoFilter>
  <sortState ref="T1:T54">
    <sortCondition descending="1" ref="T4:T28"/>
  </sortState>
  <mergeCells count="23">
    <mergeCell ref="G49:I49"/>
    <mergeCell ref="B44:U44"/>
    <mergeCell ref="B47:U47"/>
    <mergeCell ref="B45:U45"/>
    <mergeCell ref="B48:U48"/>
    <mergeCell ref="K35:N35"/>
    <mergeCell ref="E38:J38"/>
    <mergeCell ref="O38:S38"/>
    <mergeCell ref="B39:C39"/>
    <mergeCell ref="E39:J39"/>
    <mergeCell ref="O39:T39"/>
    <mergeCell ref="B40:C40"/>
    <mergeCell ref="E40:J40"/>
    <mergeCell ref="O40:T40"/>
    <mergeCell ref="G41:I41"/>
    <mergeCell ref="P41:S41"/>
    <mergeCell ref="A1:U1"/>
    <mergeCell ref="A2:A3"/>
    <mergeCell ref="B2:B3"/>
    <mergeCell ref="C2:C3"/>
    <mergeCell ref="G2:P2"/>
    <mergeCell ref="T2:T3"/>
    <mergeCell ref="U2:U3"/>
  </mergeCells>
  <pageMargins left="0.15748031496062992" right="0" top="0.78740157480314965" bottom="0.43307086614173229" header="0.51181102362204722" footer="0.31496062992125984"/>
  <pageSetup paperSize="9" scale="59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Normal="100" workbookViewId="0">
      <selection activeCell="O7" sqref="O7"/>
    </sheetView>
  </sheetViews>
  <sheetFormatPr defaultRowHeight="12.75" x14ac:dyDescent="0.2"/>
  <cols>
    <col min="1" max="1" width="7" customWidth="1"/>
    <col min="2" max="2" width="24.140625" customWidth="1"/>
    <col min="3" max="3" width="34.42578125" customWidth="1"/>
    <col min="4" max="4" width="6.7109375" customWidth="1"/>
    <col min="5" max="5" width="6" customWidth="1"/>
    <col min="6" max="7" width="7" customWidth="1"/>
    <col min="12" max="12" width="7.42578125" customWidth="1"/>
    <col min="15" max="15" width="7.28515625" customWidth="1"/>
    <col min="17" max="17" width="8.140625" customWidth="1"/>
    <col min="18" max="18" width="6.28515625" customWidth="1"/>
    <col min="19" max="19" width="6.5703125" customWidth="1"/>
  </cols>
  <sheetData>
    <row r="1" spans="1:21" x14ac:dyDescent="0.2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:21" x14ac:dyDescent="0.2">
      <c r="A2" s="184" t="s">
        <v>199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</row>
    <row r="3" spans="1:21" x14ac:dyDescent="0.2">
      <c r="A3" s="185" t="s">
        <v>1</v>
      </c>
      <c r="B3" s="187" t="s">
        <v>2</v>
      </c>
      <c r="C3" s="187" t="s">
        <v>3</v>
      </c>
      <c r="D3" s="3"/>
      <c r="E3" s="3"/>
      <c r="F3" s="3"/>
      <c r="G3" s="189" t="s">
        <v>50</v>
      </c>
      <c r="H3" s="190"/>
      <c r="I3" s="190"/>
      <c r="J3" s="190"/>
      <c r="K3" s="190"/>
      <c r="L3" s="190"/>
      <c r="M3" s="190"/>
      <c r="N3" s="190"/>
      <c r="O3" s="190"/>
      <c r="P3" s="191"/>
      <c r="Q3" s="3"/>
      <c r="R3" s="3"/>
      <c r="S3" s="3"/>
      <c r="T3" s="187" t="s">
        <v>17</v>
      </c>
    </row>
    <row r="4" spans="1:21" ht="22.5" customHeight="1" x14ac:dyDescent="0.2">
      <c r="A4" s="186"/>
      <c r="B4" s="188"/>
      <c r="C4" s="188"/>
      <c r="D4" s="44" t="s">
        <v>20</v>
      </c>
      <c r="E4" s="44" t="s">
        <v>18</v>
      </c>
      <c r="F4" s="44" t="s">
        <v>19</v>
      </c>
      <c r="G4" s="44" t="s">
        <v>4</v>
      </c>
      <c r="H4" s="44" t="s">
        <v>5</v>
      </c>
      <c r="I4" s="44" t="s">
        <v>6</v>
      </c>
      <c r="J4" s="44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12</v>
      </c>
      <c r="P4" s="44" t="s">
        <v>13</v>
      </c>
      <c r="Q4" s="44" t="s">
        <v>14</v>
      </c>
      <c r="R4" s="44" t="s">
        <v>15</v>
      </c>
      <c r="S4" s="44" t="s">
        <v>16</v>
      </c>
      <c r="T4" s="188"/>
    </row>
    <row r="5" spans="1:21" s="35" customFormat="1" ht="19.5" customHeight="1" x14ac:dyDescent="0.25">
      <c r="A5" s="134">
        <v>1</v>
      </c>
      <c r="B5" s="131" t="s">
        <v>94</v>
      </c>
      <c r="C5" s="131" t="s">
        <v>93</v>
      </c>
      <c r="D5" s="28">
        <v>30</v>
      </c>
      <c r="E5" s="28">
        <v>3</v>
      </c>
      <c r="F5" s="28">
        <v>13</v>
      </c>
      <c r="G5" s="39"/>
      <c r="H5" s="26">
        <f t="shared" ref="H5" si="0">((D5*5)+(5/12*E5)+(5/365*F5)+G5)</f>
        <v>151.42808219178082</v>
      </c>
      <c r="I5" s="27">
        <v>18</v>
      </c>
      <c r="J5" s="27">
        <v>6</v>
      </c>
      <c r="K5" s="27">
        <v>6</v>
      </c>
      <c r="L5" s="27"/>
      <c r="M5" s="27"/>
      <c r="N5" s="27">
        <v>1</v>
      </c>
      <c r="O5" s="27"/>
      <c r="P5" s="40"/>
      <c r="Q5" s="27"/>
      <c r="R5" s="27"/>
      <c r="S5" s="27"/>
      <c r="T5" s="26">
        <f t="shared" ref="T5" si="1">((H5+J5+K5+L5+N5+Q5+R5)-(I5+M5+O5+P5))</f>
        <v>146.42808219178082</v>
      </c>
      <c r="U5" s="133"/>
    </row>
    <row r="6" spans="1:21" ht="22.5" customHeight="1" x14ac:dyDescent="0.25">
      <c r="A6" s="114">
        <v>2</v>
      </c>
      <c r="B6" s="119" t="s">
        <v>122</v>
      </c>
      <c r="C6" s="119" t="s">
        <v>167</v>
      </c>
      <c r="D6" s="28">
        <v>23</v>
      </c>
      <c r="E6" s="28">
        <v>9</v>
      </c>
      <c r="F6" s="28">
        <v>20</v>
      </c>
      <c r="G6" s="39"/>
      <c r="H6" s="26">
        <f>((D6*5)+(5/12*E6)+(5/365*F6)+G6)</f>
        <v>119.02397260273973</v>
      </c>
      <c r="I6" s="27">
        <v>6</v>
      </c>
      <c r="J6" s="27">
        <v>6</v>
      </c>
      <c r="K6" s="27">
        <v>6</v>
      </c>
      <c r="L6" s="27"/>
      <c r="M6" s="27"/>
      <c r="N6" s="27">
        <v>5</v>
      </c>
      <c r="O6" s="27"/>
      <c r="P6" s="40"/>
      <c r="Q6" s="27"/>
      <c r="R6" s="27"/>
      <c r="S6" s="27"/>
      <c r="T6" s="26">
        <f>((H6+J6+K6+L6+N6+Q6)-(I6+M6+O6+P6))</f>
        <v>130.02397260273972</v>
      </c>
    </row>
    <row r="7" spans="1:21" ht="22.5" customHeight="1" x14ac:dyDescent="0.25">
      <c r="A7" s="134">
        <v>3</v>
      </c>
      <c r="B7" s="119" t="s">
        <v>95</v>
      </c>
      <c r="C7" s="117" t="s">
        <v>164</v>
      </c>
      <c r="D7" s="28">
        <v>25</v>
      </c>
      <c r="E7" s="28">
        <v>7</v>
      </c>
      <c r="F7" s="28">
        <v>22</v>
      </c>
      <c r="G7" s="39"/>
      <c r="H7" s="26">
        <f t="shared" ref="H7" si="2">((D7*5)+(5/12*E7)+(5/365*F7)+G7)</f>
        <v>128.21803652968038</v>
      </c>
      <c r="I7" s="27">
        <v>15</v>
      </c>
      <c r="J7" s="27">
        <v>6</v>
      </c>
      <c r="K7" s="27">
        <v>6</v>
      </c>
      <c r="L7" s="27"/>
      <c r="M7" s="27"/>
      <c r="N7" s="27"/>
      <c r="O7" s="27"/>
      <c r="P7" s="40"/>
      <c r="Q7" s="27"/>
      <c r="R7" s="27"/>
      <c r="S7" s="27"/>
      <c r="T7" s="26">
        <f t="shared" ref="T7" si="3">((H7+J7+K7+L7+N7+Q7)-(I7+M7+O7+P7))</f>
        <v>125.21803652968038</v>
      </c>
    </row>
    <row r="8" spans="1:21" ht="22.5" customHeight="1" x14ac:dyDescent="0.25">
      <c r="A8" s="134">
        <v>4</v>
      </c>
      <c r="B8" s="119" t="s">
        <v>189</v>
      </c>
      <c r="C8" s="127" t="s">
        <v>151</v>
      </c>
      <c r="D8" s="28">
        <v>23</v>
      </c>
      <c r="E8" s="28">
        <v>0</v>
      </c>
      <c r="F8" s="28">
        <v>7</v>
      </c>
      <c r="G8" s="39"/>
      <c r="H8" s="26">
        <f>((D8*5)+(5/12*E8)+(5/365*F8)+G8)</f>
        <v>115.0958904109589</v>
      </c>
      <c r="I8" s="27">
        <v>3</v>
      </c>
      <c r="J8" s="27">
        <v>6</v>
      </c>
      <c r="K8" s="27">
        <v>6</v>
      </c>
      <c r="L8" s="27"/>
      <c r="M8" s="27"/>
      <c r="N8" s="27"/>
      <c r="O8" s="27"/>
      <c r="P8" s="40"/>
      <c r="Q8" s="27"/>
      <c r="R8" s="27"/>
      <c r="S8" s="27"/>
      <c r="T8" s="26">
        <f>((H8+J8+K8+L8+N8+Q8)-(I8+M8+O8+P8))</f>
        <v>124.0958904109589</v>
      </c>
    </row>
    <row r="9" spans="1:21" ht="22.5" customHeight="1" x14ac:dyDescent="0.25">
      <c r="A9" s="134">
        <v>5</v>
      </c>
      <c r="B9" s="119" t="s">
        <v>148</v>
      </c>
      <c r="C9" s="127" t="s">
        <v>168</v>
      </c>
      <c r="D9" s="28">
        <v>19</v>
      </c>
      <c r="E9" s="28">
        <v>9</v>
      </c>
      <c r="F9" s="28">
        <v>17</v>
      </c>
      <c r="G9" s="39"/>
      <c r="H9" s="26">
        <f>((D9*5)+(5/12*E9)+(5/365*F9)+G9)</f>
        <v>98.982876712328761</v>
      </c>
      <c r="I9" s="27">
        <v>12</v>
      </c>
      <c r="J9" s="27">
        <v>6</v>
      </c>
      <c r="K9" s="27">
        <v>6</v>
      </c>
      <c r="L9" s="27"/>
      <c r="M9" s="27"/>
      <c r="N9" s="27"/>
      <c r="O9" s="27"/>
      <c r="P9" s="40"/>
      <c r="Q9" s="27"/>
      <c r="R9" s="27"/>
      <c r="S9" s="27"/>
      <c r="T9" s="26">
        <f>((H9+J9+K9+L9+N9+Q9)-(I9+M9+O9+P9))</f>
        <v>98.982876712328761</v>
      </c>
    </row>
    <row r="10" spans="1:21" s="35" customFormat="1" ht="19.5" customHeight="1" x14ac:dyDescent="0.25">
      <c r="A10" s="134">
        <v>6</v>
      </c>
      <c r="B10" s="131" t="s">
        <v>87</v>
      </c>
      <c r="C10" s="131" t="s">
        <v>193</v>
      </c>
      <c r="D10" s="28">
        <v>20</v>
      </c>
      <c r="E10" s="28">
        <v>3</v>
      </c>
      <c r="F10" s="28">
        <v>27</v>
      </c>
      <c r="G10" s="39"/>
      <c r="H10" s="26">
        <f t="shared" ref="H10:H11" si="4">((D10*5)+(5/12*E10)+(5/365*F10)+G10)</f>
        <v>101.61986301369863</v>
      </c>
      <c r="I10" s="27">
        <v>15</v>
      </c>
      <c r="J10" s="27">
        <v>0</v>
      </c>
      <c r="K10" s="27">
        <v>6</v>
      </c>
      <c r="L10" s="27"/>
      <c r="M10" s="27"/>
      <c r="N10" s="27"/>
      <c r="O10" s="27"/>
      <c r="P10" s="40"/>
      <c r="Q10" s="27"/>
      <c r="R10" s="27"/>
      <c r="S10" s="27"/>
      <c r="T10" s="26">
        <f t="shared" ref="T10:T11" si="5">((H10+J10+K10+L10+N10+Q10+R10)-(I10+M10+O10+P10))</f>
        <v>92.619863013698634</v>
      </c>
      <c r="U10" s="125"/>
    </row>
    <row r="11" spans="1:21" s="35" customFormat="1" ht="19.5" customHeight="1" x14ac:dyDescent="0.25">
      <c r="A11" s="134">
        <v>7</v>
      </c>
      <c r="B11" s="131" t="s">
        <v>79</v>
      </c>
      <c r="C11" s="131" t="s">
        <v>80</v>
      </c>
      <c r="D11" s="28">
        <v>20</v>
      </c>
      <c r="E11" s="28">
        <v>1</v>
      </c>
      <c r="F11" s="28">
        <v>1</v>
      </c>
      <c r="G11" s="39"/>
      <c r="H11" s="26">
        <f t="shared" si="4"/>
        <v>100.43036529680366</v>
      </c>
      <c r="I11" s="27">
        <v>12</v>
      </c>
      <c r="J11" s="27">
        <v>6</v>
      </c>
      <c r="K11" s="27">
        <v>6</v>
      </c>
      <c r="L11" s="27"/>
      <c r="M11" s="27"/>
      <c r="N11" s="27"/>
      <c r="O11" s="27"/>
      <c r="P11" s="40"/>
      <c r="Q11" s="27"/>
      <c r="R11" s="27"/>
      <c r="S11" s="27"/>
      <c r="T11" s="26">
        <f t="shared" si="5"/>
        <v>100.43036529680366</v>
      </c>
      <c r="U11" s="125"/>
    </row>
    <row r="12" spans="1:21" ht="22.5" customHeight="1" x14ac:dyDescent="0.25">
      <c r="A12" s="134">
        <v>8</v>
      </c>
      <c r="B12" s="119" t="s">
        <v>165</v>
      </c>
      <c r="C12" s="117" t="s">
        <v>164</v>
      </c>
      <c r="D12" s="28">
        <v>19</v>
      </c>
      <c r="E12" s="28">
        <v>6</v>
      </c>
      <c r="F12" s="28">
        <v>13</v>
      </c>
      <c r="G12" s="39"/>
      <c r="H12" s="26">
        <f t="shared" ref="H12:H17" si="6">((D12*5)+(5/12*E12)+(5/365*F12)+G12)</f>
        <v>97.678082191780817</v>
      </c>
      <c r="I12" s="27">
        <v>13</v>
      </c>
      <c r="J12" s="27">
        <v>6</v>
      </c>
      <c r="K12" s="27">
        <v>6</v>
      </c>
      <c r="L12" s="27"/>
      <c r="M12" s="27"/>
      <c r="N12" s="27"/>
      <c r="O12" s="27"/>
      <c r="P12" s="40"/>
      <c r="Q12" s="27"/>
      <c r="R12" s="27"/>
      <c r="S12" s="27"/>
      <c r="T12" s="26">
        <f t="shared" ref="T12:T17" si="7">((H12+J12+K12+L12+N12+Q12)-(I12+M12+O12+P12))</f>
        <v>96.678082191780817</v>
      </c>
    </row>
    <row r="13" spans="1:21" ht="22.5" customHeight="1" x14ac:dyDescent="0.25">
      <c r="A13" s="134">
        <v>9</v>
      </c>
      <c r="B13" s="119" t="s">
        <v>172</v>
      </c>
      <c r="C13" s="117" t="s">
        <v>173</v>
      </c>
      <c r="D13" s="28">
        <v>8</v>
      </c>
      <c r="E13" s="28">
        <v>8</v>
      </c>
      <c r="F13" s="28">
        <v>15</v>
      </c>
      <c r="G13" s="39"/>
      <c r="H13" s="26">
        <f>((D13*5)+(5/12*E13)+(5/365*F13)+G13)</f>
        <v>43.538812785388131</v>
      </c>
      <c r="I13" s="27">
        <v>12</v>
      </c>
      <c r="J13" s="27">
        <v>6</v>
      </c>
      <c r="K13" s="27">
        <v>6</v>
      </c>
      <c r="L13" s="27"/>
      <c r="M13" s="27"/>
      <c r="N13" s="27">
        <v>1</v>
      </c>
      <c r="O13" s="27"/>
      <c r="P13" s="40"/>
      <c r="Q13" s="27">
        <v>40</v>
      </c>
      <c r="R13" s="27"/>
      <c r="S13" s="27"/>
      <c r="T13" s="26">
        <f>((H13+J13+K13+L13+N13+Q13)-(I13+M13+O13+P13))</f>
        <v>84.538812785388131</v>
      </c>
    </row>
    <row r="14" spans="1:21" ht="22.5" customHeight="1" x14ac:dyDescent="0.25">
      <c r="A14" s="134">
        <v>10</v>
      </c>
      <c r="B14" s="119" t="s">
        <v>133</v>
      </c>
      <c r="C14" s="119" t="s">
        <v>170</v>
      </c>
      <c r="D14" s="28">
        <v>5</v>
      </c>
      <c r="E14" s="28">
        <v>6</v>
      </c>
      <c r="F14" s="28">
        <v>3</v>
      </c>
      <c r="G14" s="39"/>
      <c r="H14" s="26">
        <f>((D14*5)+(5/12*E14)+(5/365*F14)+G14)</f>
        <v>27.541095890410958</v>
      </c>
      <c r="I14" s="27">
        <v>3</v>
      </c>
      <c r="J14" s="27">
        <v>6</v>
      </c>
      <c r="K14" s="27">
        <v>0</v>
      </c>
      <c r="L14" s="27"/>
      <c r="M14" s="27"/>
      <c r="N14" s="27">
        <v>3</v>
      </c>
      <c r="O14" s="27"/>
      <c r="P14" s="40"/>
      <c r="Q14" s="27">
        <v>40</v>
      </c>
      <c r="R14" s="27"/>
      <c r="S14" s="27"/>
      <c r="T14" s="26">
        <f>((H14+J14+K14+L14+N14+Q14)-(I14+M14+O14+P14))</f>
        <v>73.541095890410958</v>
      </c>
    </row>
    <row r="15" spans="1:21" ht="22.5" customHeight="1" x14ac:dyDescent="0.25">
      <c r="A15" s="134">
        <v>11</v>
      </c>
      <c r="B15" s="119" t="s">
        <v>124</v>
      </c>
      <c r="C15" s="119" t="s">
        <v>169</v>
      </c>
      <c r="D15" s="28">
        <v>6</v>
      </c>
      <c r="E15" s="28">
        <v>3</v>
      </c>
      <c r="F15" s="28">
        <v>23</v>
      </c>
      <c r="G15" s="39"/>
      <c r="H15" s="26">
        <f t="shared" si="6"/>
        <v>31.565068493150687</v>
      </c>
      <c r="I15" s="27">
        <v>15</v>
      </c>
      <c r="J15" s="27">
        <v>6</v>
      </c>
      <c r="K15" s="27">
        <v>3</v>
      </c>
      <c r="L15" s="27"/>
      <c r="M15" s="27"/>
      <c r="N15" s="27"/>
      <c r="O15" s="27"/>
      <c r="P15" s="40"/>
      <c r="Q15" s="27">
        <v>40</v>
      </c>
      <c r="R15" s="27"/>
      <c r="S15" s="27"/>
      <c r="T15" s="26">
        <f t="shared" si="7"/>
        <v>65.56506849315069</v>
      </c>
    </row>
    <row r="16" spans="1:21" ht="22.5" customHeight="1" x14ac:dyDescent="0.25">
      <c r="A16" s="134">
        <v>12</v>
      </c>
      <c r="B16" s="119" t="s">
        <v>129</v>
      </c>
      <c r="C16" s="117" t="s">
        <v>128</v>
      </c>
      <c r="D16" s="28">
        <v>13</v>
      </c>
      <c r="E16" s="28">
        <v>4</v>
      </c>
      <c r="F16" s="28">
        <v>0</v>
      </c>
      <c r="G16" s="39"/>
      <c r="H16" s="26">
        <f>((D16*5)+(5/12*E16)+(5/365*F16)+G16)</f>
        <v>66.666666666666671</v>
      </c>
      <c r="I16" s="27">
        <v>9</v>
      </c>
      <c r="J16" s="27">
        <v>6</v>
      </c>
      <c r="K16" s="27">
        <v>6</v>
      </c>
      <c r="L16" s="27"/>
      <c r="M16" s="27"/>
      <c r="N16" s="27"/>
      <c r="O16" s="27">
        <v>15</v>
      </c>
      <c r="P16" s="40"/>
      <c r="Q16" s="27"/>
      <c r="R16" s="27"/>
      <c r="S16" s="27"/>
      <c r="T16" s="26">
        <f>((H16+J16+K16+L16+N16+Q16)-(I16+M16+O16+P16))</f>
        <v>54.666666666666671</v>
      </c>
    </row>
    <row r="17" spans="1:20" ht="22.5" customHeight="1" x14ac:dyDescent="0.25">
      <c r="A17" s="134">
        <v>13</v>
      </c>
      <c r="B17" s="119" t="s">
        <v>105</v>
      </c>
      <c r="C17" s="117" t="s">
        <v>166</v>
      </c>
      <c r="D17" s="28">
        <v>6</v>
      </c>
      <c r="E17" s="28">
        <v>11</v>
      </c>
      <c r="F17" s="28">
        <v>23</v>
      </c>
      <c r="G17" s="39"/>
      <c r="H17" s="26">
        <f t="shared" si="6"/>
        <v>34.898401826484019</v>
      </c>
      <c r="I17" s="27">
        <v>3</v>
      </c>
      <c r="J17" s="27">
        <v>6</v>
      </c>
      <c r="K17" s="27">
        <v>6</v>
      </c>
      <c r="L17" s="27"/>
      <c r="M17" s="27"/>
      <c r="N17" s="27"/>
      <c r="O17" s="27"/>
      <c r="P17" s="40"/>
      <c r="Q17" s="27"/>
      <c r="R17" s="27"/>
      <c r="S17" s="27"/>
      <c r="T17" s="26">
        <f t="shared" si="7"/>
        <v>43.898401826484019</v>
      </c>
    </row>
    <row r="18" spans="1:20" ht="22.5" customHeight="1" x14ac:dyDescent="0.25">
      <c r="A18" s="98"/>
      <c r="B18" s="99"/>
      <c r="C18" s="99"/>
      <c r="D18" s="100"/>
      <c r="E18" s="100"/>
      <c r="F18" s="100"/>
      <c r="G18" s="84"/>
      <c r="H18" s="101"/>
      <c r="I18" s="102"/>
      <c r="J18" s="102"/>
      <c r="K18" s="102"/>
      <c r="L18" s="102"/>
      <c r="M18" s="102"/>
      <c r="N18" s="102"/>
      <c r="O18" s="102"/>
      <c r="P18" s="86"/>
      <c r="Q18" s="102"/>
      <c r="R18" s="102"/>
      <c r="S18" s="102"/>
      <c r="T18" s="101"/>
    </row>
    <row r="19" spans="1:20" x14ac:dyDescent="0.2">
      <c r="A19" s="15"/>
      <c r="B19" t="s">
        <v>41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x14ac:dyDescent="0.2">
      <c r="A20" s="14"/>
      <c r="B20" t="s">
        <v>37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">
      <c r="A23" s="2"/>
      <c r="B23" t="s">
        <v>36</v>
      </c>
      <c r="C23" s="2"/>
      <c r="D23" s="2"/>
      <c r="E23" s="2"/>
      <c r="F23" s="2"/>
      <c r="G23" s="2"/>
      <c r="H23" s="2"/>
      <c r="I23" s="2"/>
      <c r="J23" s="154" t="s">
        <v>159</v>
      </c>
      <c r="K23" s="154"/>
      <c r="L23" s="154"/>
      <c r="M23" s="154"/>
      <c r="N23" s="2"/>
      <c r="O23" s="2"/>
      <c r="P23" s="2"/>
      <c r="Q23" s="2"/>
      <c r="R23" s="2"/>
      <c r="S23" s="2"/>
      <c r="T23" s="2"/>
    </row>
    <row r="24" spans="1:20" x14ac:dyDescent="0.2">
      <c r="A24" s="1"/>
      <c r="B24" s="1"/>
      <c r="C24" s="1"/>
      <c r="D24" s="1"/>
      <c r="E24" s="1"/>
      <c r="F24" s="1"/>
      <c r="G24" s="1"/>
      <c r="H24" s="1"/>
      <c r="I24" s="1"/>
      <c r="J24" s="43"/>
      <c r="K24" s="43"/>
      <c r="L24" s="43"/>
      <c r="M24" s="43"/>
      <c r="N24" s="1"/>
      <c r="O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1"/>
      <c r="I25" s="1"/>
      <c r="J25" s="43"/>
      <c r="K25" s="43"/>
      <c r="L25" s="43"/>
      <c r="M25" s="43"/>
      <c r="N25" s="1"/>
      <c r="O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1"/>
      <c r="I26" s="1"/>
      <c r="J26" s="43"/>
      <c r="K26" s="43"/>
      <c r="L26" s="43"/>
      <c r="M26" s="43"/>
      <c r="N26" s="1"/>
      <c r="O26" s="1"/>
      <c r="P26" s="1"/>
      <c r="Q26" s="1"/>
      <c r="R26" s="1"/>
      <c r="S26" s="1"/>
      <c r="T26" s="1"/>
    </row>
    <row r="27" spans="1:2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x14ac:dyDescent="0.25">
      <c r="A28" s="16" t="s">
        <v>34</v>
      </c>
      <c r="B28" s="76"/>
      <c r="C28" s="76"/>
      <c r="D28" s="155" t="s">
        <v>21</v>
      </c>
      <c r="E28" s="155"/>
      <c r="F28" s="155"/>
      <c r="G28" s="155"/>
      <c r="H28" s="155"/>
      <c r="I28" s="155"/>
      <c r="J28" s="13"/>
      <c r="K28" s="13"/>
      <c r="L28" s="13"/>
      <c r="M28" s="13"/>
      <c r="N28" s="157" t="s">
        <v>28</v>
      </c>
      <c r="O28" s="157"/>
      <c r="P28" s="157"/>
      <c r="Q28" s="157"/>
      <c r="R28" s="157"/>
      <c r="S28" s="76"/>
      <c r="T28" s="13"/>
    </row>
    <row r="29" spans="1:20" ht="15.75" x14ac:dyDescent="0.25">
      <c r="A29" s="156" t="s">
        <v>130</v>
      </c>
      <c r="B29" s="156"/>
      <c r="C29" s="76"/>
      <c r="D29" s="155" t="s">
        <v>64</v>
      </c>
      <c r="E29" s="155"/>
      <c r="F29" s="155"/>
      <c r="G29" s="155"/>
      <c r="H29" s="155"/>
      <c r="I29" s="155"/>
      <c r="J29" s="13"/>
      <c r="K29" s="13"/>
      <c r="L29" s="13"/>
      <c r="M29" s="13"/>
      <c r="N29" s="155" t="s">
        <v>65</v>
      </c>
      <c r="O29" s="155"/>
      <c r="P29" s="155"/>
      <c r="Q29" s="155"/>
      <c r="R29" s="155"/>
      <c r="S29" s="155"/>
      <c r="T29" s="13"/>
    </row>
    <row r="30" spans="1:20" ht="15.75" x14ac:dyDescent="0.25">
      <c r="A30" s="155" t="s">
        <v>57</v>
      </c>
      <c r="B30" s="155"/>
      <c r="C30" s="76"/>
      <c r="D30" s="155" t="s">
        <v>23</v>
      </c>
      <c r="E30" s="155"/>
      <c r="F30" s="155"/>
      <c r="G30" s="155"/>
      <c r="H30" s="155"/>
      <c r="I30" s="155"/>
      <c r="J30" s="13"/>
      <c r="K30" s="13"/>
      <c r="L30" s="13"/>
      <c r="M30" s="33"/>
      <c r="N30" s="155" t="s">
        <v>23</v>
      </c>
      <c r="O30" s="155"/>
      <c r="P30" s="155"/>
      <c r="Q30" s="155"/>
      <c r="R30" s="155"/>
      <c r="S30" s="155"/>
      <c r="T30" s="13"/>
    </row>
    <row r="31" spans="1:20" ht="15.75" x14ac:dyDescent="0.25">
      <c r="A31" s="12"/>
      <c r="B31" s="76" t="s">
        <v>171</v>
      </c>
      <c r="C31" s="76"/>
      <c r="D31" s="12"/>
      <c r="E31" s="12"/>
      <c r="F31" s="152" t="s">
        <v>60</v>
      </c>
      <c r="G31" s="152"/>
      <c r="H31" s="152"/>
      <c r="I31" s="12"/>
      <c r="J31" s="12"/>
      <c r="K31" s="12"/>
      <c r="L31" s="12"/>
      <c r="M31" s="12"/>
      <c r="N31" s="24"/>
      <c r="O31" s="153" t="s">
        <v>61</v>
      </c>
      <c r="P31" s="153"/>
      <c r="Q31" s="153"/>
      <c r="R31" s="153"/>
      <c r="S31" s="24"/>
      <c r="T31" s="12"/>
    </row>
    <row r="32" spans="1:20" ht="15.75" x14ac:dyDescent="0.25">
      <c r="A32" s="12"/>
      <c r="B32" s="76"/>
      <c r="C32" s="76"/>
      <c r="D32" s="12"/>
      <c r="E32" s="12"/>
      <c r="F32" s="12"/>
      <c r="G32" s="12"/>
      <c r="H32" s="7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5.75" x14ac:dyDescent="0.25">
      <c r="A33" s="12"/>
      <c r="B33" s="76"/>
      <c r="C33" s="76"/>
      <c r="D33" s="12"/>
      <c r="E33" s="12"/>
      <c r="F33" s="12"/>
      <c r="G33" s="12"/>
      <c r="H33" s="7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.75" x14ac:dyDescent="0.25">
      <c r="A34" s="151" t="s">
        <v>22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</row>
    <row r="35" spans="1:20" ht="15.75" x14ac:dyDescent="0.25">
      <c r="A35" s="158" t="s">
        <v>156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</row>
    <row r="36" spans="1:20" ht="15.75" x14ac:dyDescent="0.25">
      <c r="A36" s="12"/>
      <c r="B36" s="76"/>
      <c r="C36" s="76"/>
      <c r="D36" s="12"/>
      <c r="E36" s="12"/>
      <c r="F36" s="12"/>
      <c r="G36" s="12"/>
      <c r="H36" s="7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.75" x14ac:dyDescent="0.25">
      <c r="A37" s="157" t="s">
        <v>157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</row>
    <row r="38" spans="1:20" ht="15.75" x14ac:dyDescent="0.25">
      <c r="A38" s="151" t="s">
        <v>38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</row>
    <row r="39" spans="1:20" ht="15.75" x14ac:dyDescent="0.25">
      <c r="A39" s="12"/>
      <c r="B39" s="76"/>
      <c r="C39" s="76"/>
      <c r="D39" s="12"/>
      <c r="E39" s="12"/>
      <c r="F39" s="192" t="s">
        <v>59</v>
      </c>
      <c r="G39" s="192"/>
      <c r="H39" s="19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5.75" x14ac:dyDescent="0.25">
      <c r="A40" s="10"/>
      <c r="B40" s="9"/>
      <c r="C40" s="9"/>
      <c r="D40" s="10"/>
      <c r="E40" s="10"/>
      <c r="F40" s="10"/>
      <c r="G40" s="10"/>
      <c r="H40" s="18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34"/>
    </row>
  </sheetData>
  <autoFilter ref="A3:T4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6:T13">
      <sortCondition descending="1" ref="T3:T4"/>
    </sortState>
  </autoFilter>
  <mergeCells count="23">
    <mergeCell ref="A37:T37"/>
    <mergeCell ref="F39:H39"/>
    <mergeCell ref="A38:T38"/>
    <mergeCell ref="A35:T35"/>
    <mergeCell ref="O31:R31"/>
    <mergeCell ref="A30:B30"/>
    <mergeCell ref="D30:I30"/>
    <mergeCell ref="N30:S30"/>
    <mergeCell ref="F31:H31"/>
    <mergeCell ref="A34:T34"/>
    <mergeCell ref="J23:M23"/>
    <mergeCell ref="D28:I28"/>
    <mergeCell ref="N28:R28"/>
    <mergeCell ref="A29:B29"/>
    <mergeCell ref="D29:I29"/>
    <mergeCell ref="N29:S29"/>
    <mergeCell ref="A1:T1"/>
    <mergeCell ref="A2:T2"/>
    <mergeCell ref="A3:A4"/>
    <mergeCell ref="B3:B4"/>
    <mergeCell ref="C3:C4"/>
    <mergeCell ref="G3:P3"/>
    <mergeCell ref="T3:T4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opLeftCell="A42" zoomScaleNormal="100" workbookViewId="0">
      <selection activeCell="J59" sqref="J59"/>
    </sheetView>
  </sheetViews>
  <sheetFormatPr defaultRowHeight="12.75" x14ac:dyDescent="0.2"/>
  <cols>
    <col min="1" max="1" width="6.5703125" customWidth="1"/>
    <col min="2" max="2" width="27.7109375" customWidth="1"/>
    <col min="3" max="3" width="30.140625" customWidth="1"/>
    <col min="4" max="4" width="10.85546875" customWidth="1"/>
    <col min="5" max="5" width="10" customWidth="1"/>
    <col min="6" max="6" width="15.28515625" customWidth="1"/>
    <col min="7" max="7" width="22" customWidth="1"/>
  </cols>
  <sheetData>
    <row r="1" spans="1:12" ht="21" customHeight="1" x14ac:dyDescent="0.2">
      <c r="A1" s="193" t="s">
        <v>147</v>
      </c>
      <c r="B1" s="193"/>
      <c r="C1" s="193"/>
      <c r="D1" s="193"/>
      <c r="E1" s="193"/>
      <c r="F1" s="193"/>
      <c r="G1" s="193"/>
    </row>
    <row r="2" spans="1:12" ht="49.5" customHeight="1" x14ac:dyDescent="0.2">
      <c r="A2" s="198" t="s">
        <v>1</v>
      </c>
      <c r="B2" s="202" t="s">
        <v>2</v>
      </c>
      <c r="C2" s="202" t="s">
        <v>32</v>
      </c>
      <c r="D2" s="200" t="s">
        <v>24</v>
      </c>
      <c r="E2" s="201"/>
      <c r="F2" s="88" t="s">
        <v>66</v>
      </c>
      <c r="G2" s="14"/>
    </row>
    <row r="3" spans="1:12" ht="12.75" customHeight="1" x14ac:dyDescent="0.2">
      <c r="A3" s="199"/>
      <c r="B3" s="203"/>
      <c r="C3" s="203"/>
      <c r="D3" s="5" t="s">
        <v>26</v>
      </c>
      <c r="E3" s="5" t="s">
        <v>27</v>
      </c>
      <c r="F3" s="77"/>
      <c r="G3" s="14"/>
    </row>
    <row r="4" spans="1:12" ht="15.75" x14ac:dyDescent="0.2">
      <c r="A4" s="104">
        <v>1</v>
      </c>
      <c r="B4" s="131" t="s">
        <v>97</v>
      </c>
      <c r="C4" s="116" t="s">
        <v>74</v>
      </c>
      <c r="D4" s="5"/>
      <c r="E4" s="103" t="s">
        <v>68</v>
      </c>
      <c r="F4" s="96" t="s">
        <v>67</v>
      </c>
      <c r="G4" s="14"/>
    </row>
    <row r="5" spans="1:12" ht="15.75" x14ac:dyDescent="0.2">
      <c r="A5" s="104">
        <v>2</v>
      </c>
      <c r="B5" s="131" t="s">
        <v>98</v>
      </c>
      <c r="C5" s="116" t="s">
        <v>74</v>
      </c>
      <c r="D5" s="5"/>
      <c r="E5" s="103" t="s">
        <v>68</v>
      </c>
      <c r="F5" s="96" t="s">
        <v>67</v>
      </c>
      <c r="G5" s="14"/>
    </row>
    <row r="6" spans="1:12" ht="15.75" x14ac:dyDescent="0.2">
      <c r="A6" s="104">
        <v>3</v>
      </c>
      <c r="B6" s="130" t="s">
        <v>176</v>
      </c>
      <c r="C6" s="116" t="s">
        <v>74</v>
      </c>
      <c r="D6" s="5"/>
      <c r="E6" s="103" t="s">
        <v>68</v>
      </c>
      <c r="F6" s="96" t="s">
        <v>67</v>
      </c>
      <c r="G6" s="14"/>
    </row>
    <row r="7" spans="1:12" ht="15.75" x14ac:dyDescent="0.2">
      <c r="A7" s="104">
        <v>4</v>
      </c>
      <c r="B7" s="130" t="s">
        <v>175</v>
      </c>
      <c r="C7" s="116" t="s">
        <v>74</v>
      </c>
      <c r="D7" s="5"/>
      <c r="E7" s="103" t="s">
        <v>68</v>
      </c>
      <c r="F7" s="96" t="s">
        <v>67</v>
      </c>
      <c r="G7" s="14"/>
    </row>
    <row r="8" spans="1:12" ht="15.75" x14ac:dyDescent="0.2">
      <c r="A8" s="104">
        <v>5</v>
      </c>
      <c r="B8" s="130" t="s">
        <v>178</v>
      </c>
      <c r="C8" s="116" t="s">
        <v>74</v>
      </c>
      <c r="D8" s="107" t="s">
        <v>75</v>
      </c>
      <c r="E8" s="103"/>
      <c r="F8" s="105" t="s">
        <v>75</v>
      </c>
      <c r="G8" s="14"/>
    </row>
    <row r="9" spans="1:12" ht="15.75" x14ac:dyDescent="0.2">
      <c r="A9" s="104">
        <v>6</v>
      </c>
      <c r="B9" s="131" t="s">
        <v>107</v>
      </c>
      <c r="C9" s="116" t="s">
        <v>74</v>
      </c>
      <c r="D9" s="107" t="s">
        <v>75</v>
      </c>
      <c r="E9" s="103"/>
      <c r="F9" s="105" t="s">
        <v>75</v>
      </c>
      <c r="G9" s="14"/>
    </row>
    <row r="10" spans="1:12" ht="15.75" x14ac:dyDescent="0.2">
      <c r="A10" s="104">
        <v>7</v>
      </c>
      <c r="B10" s="131" t="s">
        <v>108</v>
      </c>
      <c r="C10" s="116" t="s">
        <v>74</v>
      </c>
      <c r="D10" s="107"/>
      <c r="E10" s="103"/>
      <c r="F10" s="105" t="s">
        <v>67</v>
      </c>
      <c r="G10" s="14"/>
    </row>
    <row r="11" spans="1:12" ht="15.75" x14ac:dyDescent="0.2">
      <c r="A11" s="104">
        <v>8</v>
      </c>
      <c r="B11" s="131" t="s">
        <v>109</v>
      </c>
      <c r="C11" s="116" t="s">
        <v>74</v>
      </c>
      <c r="D11" s="107"/>
      <c r="E11" s="103" t="s">
        <v>68</v>
      </c>
      <c r="F11" s="105" t="s">
        <v>75</v>
      </c>
      <c r="G11" s="14"/>
    </row>
    <row r="12" spans="1:12" ht="15.75" x14ac:dyDescent="0.2">
      <c r="A12" s="104">
        <v>9</v>
      </c>
      <c r="B12" s="131" t="s">
        <v>110</v>
      </c>
      <c r="C12" s="116" t="s">
        <v>74</v>
      </c>
      <c r="D12" s="107" t="s">
        <v>75</v>
      </c>
      <c r="E12" s="103"/>
      <c r="F12" s="105" t="s">
        <v>75</v>
      </c>
      <c r="G12" s="14"/>
    </row>
    <row r="13" spans="1:12" ht="15.75" x14ac:dyDescent="0.2">
      <c r="A13" s="104">
        <v>10</v>
      </c>
      <c r="B13" s="131" t="s">
        <v>111</v>
      </c>
      <c r="C13" s="116" t="s">
        <v>74</v>
      </c>
      <c r="D13" s="107" t="s">
        <v>75</v>
      </c>
      <c r="E13" s="103"/>
      <c r="F13" s="105" t="s">
        <v>67</v>
      </c>
      <c r="G13" s="14"/>
    </row>
    <row r="14" spans="1:12" ht="15.75" x14ac:dyDescent="0.2">
      <c r="A14" s="104">
        <v>11</v>
      </c>
      <c r="B14" s="130" t="s">
        <v>131</v>
      </c>
      <c r="C14" s="116" t="s">
        <v>74</v>
      </c>
      <c r="D14" s="107"/>
      <c r="E14" s="103" t="s">
        <v>68</v>
      </c>
      <c r="F14" s="105" t="s">
        <v>67</v>
      </c>
      <c r="G14" s="14"/>
    </row>
    <row r="15" spans="1:12" ht="15.75" x14ac:dyDescent="0.2">
      <c r="A15" s="104">
        <v>12</v>
      </c>
      <c r="B15" s="130" t="s">
        <v>132</v>
      </c>
      <c r="C15" s="116" t="s">
        <v>74</v>
      </c>
      <c r="D15" s="107"/>
      <c r="E15" s="103" t="s">
        <v>68</v>
      </c>
      <c r="F15" s="105" t="s">
        <v>67</v>
      </c>
      <c r="G15" s="14"/>
      <c r="L15" s="109"/>
    </row>
    <row r="16" spans="1:12" ht="15.75" x14ac:dyDescent="0.2">
      <c r="A16" s="104">
        <v>13</v>
      </c>
      <c r="B16" s="131" t="s">
        <v>112</v>
      </c>
      <c r="C16" s="116" t="s">
        <v>74</v>
      </c>
      <c r="D16" s="107" t="s">
        <v>75</v>
      </c>
      <c r="E16" s="103"/>
      <c r="F16" s="105" t="s">
        <v>67</v>
      </c>
      <c r="G16" s="14"/>
      <c r="I16" s="109"/>
    </row>
    <row r="17" spans="1:9" ht="15.75" x14ac:dyDescent="0.2">
      <c r="A17" s="104">
        <v>14</v>
      </c>
      <c r="B17" s="130" t="s">
        <v>141</v>
      </c>
      <c r="C17" s="116" t="s">
        <v>74</v>
      </c>
      <c r="D17" s="107"/>
      <c r="E17" s="103" t="s">
        <v>68</v>
      </c>
      <c r="F17" s="105" t="s">
        <v>75</v>
      </c>
      <c r="G17" s="14"/>
    </row>
    <row r="18" spans="1:9" ht="15.75" x14ac:dyDescent="0.2">
      <c r="A18" s="104">
        <v>15</v>
      </c>
      <c r="B18" s="130" t="s">
        <v>142</v>
      </c>
      <c r="C18" s="116" t="s">
        <v>74</v>
      </c>
      <c r="D18" s="107" t="s">
        <v>75</v>
      </c>
      <c r="E18" s="103"/>
      <c r="F18" s="105" t="s">
        <v>67</v>
      </c>
      <c r="G18" s="14"/>
    </row>
    <row r="19" spans="1:9" ht="15.75" x14ac:dyDescent="0.2">
      <c r="A19" s="104">
        <v>16</v>
      </c>
      <c r="B19" s="130" t="s">
        <v>143</v>
      </c>
      <c r="C19" s="116" t="s">
        <v>74</v>
      </c>
      <c r="D19" s="107" t="s">
        <v>75</v>
      </c>
      <c r="E19" s="103"/>
      <c r="F19" s="105" t="s">
        <v>75</v>
      </c>
      <c r="G19" s="14"/>
      <c r="I19" s="109"/>
    </row>
    <row r="20" spans="1:9" ht="15.75" x14ac:dyDescent="0.2">
      <c r="A20" s="104">
        <v>17</v>
      </c>
      <c r="B20" s="130" t="s">
        <v>144</v>
      </c>
      <c r="C20" s="116" t="s">
        <v>74</v>
      </c>
      <c r="D20" s="107"/>
      <c r="E20" s="103" t="s">
        <v>68</v>
      </c>
      <c r="F20" s="105" t="s">
        <v>67</v>
      </c>
      <c r="G20" s="14"/>
    </row>
    <row r="21" spans="1:9" ht="15.75" x14ac:dyDescent="0.2">
      <c r="A21" s="104">
        <v>18</v>
      </c>
      <c r="B21" s="130" t="s">
        <v>145</v>
      </c>
      <c r="C21" s="116" t="s">
        <v>74</v>
      </c>
      <c r="D21" s="107" t="s">
        <v>75</v>
      </c>
      <c r="E21" s="103"/>
      <c r="F21" s="105" t="s">
        <v>75</v>
      </c>
      <c r="G21" s="14"/>
    </row>
    <row r="22" spans="1:9" ht="15.75" x14ac:dyDescent="0.2">
      <c r="A22" s="104">
        <v>19</v>
      </c>
      <c r="B22" s="130" t="s">
        <v>146</v>
      </c>
      <c r="C22" s="116" t="s">
        <v>74</v>
      </c>
      <c r="D22" s="107" t="s">
        <v>75</v>
      </c>
      <c r="E22" s="103"/>
      <c r="F22" s="105" t="s">
        <v>67</v>
      </c>
      <c r="G22" s="14"/>
    </row>
    <row r="23" spans="1:9" ht="15.75" x14ac:dyDescent="0.2">
      <c r="A23" s="104">
        <v>20</v>
      </c>
      <c r="B23" s="130" t="s">
        <v>177</v>
      </c>
      <c r="C23" s="116" t="s">
        <v>74</v>
      </c>
      <c r="D23" s="107"/>
      <c r="E23" s="103" t="s">
        <v>68</v>
      </c>
      <c r="F23" s="105" t="s">
        <v>67</v>
      </c>
      <c r="G23" s="14"/>
    </row>
    <row r="24" spans="1:9" ht="15.75" x14ac:dyDescent="0.2">
      <c r="A24" s="104">
        <v>21</v>
      </c>
      <c r="B24" s="130" t="s">
        <v>140</v>
      </c>
      <c r="C24" s="116" t="s">
        <v>74</v>
      </c>
      <c r="D24" s="107"/>
      <c r="E24" s="103" t="s">
        <v>68</v>
      </c>
      <c r="F24" s="105" t="s">
        <v>67</v>
      </c>
      <c r="G24" s="14"/>
    </row>
    <row r="25" spans="1:9" ht="15.75" x14ac:dyDescent="0.2">
      <c r="A25" s="104">
        <v>22</v>
      </c>
      <c r="B25" s="131" t="s">
        <v>125</v>
      </c>
      <c r="C25" s="116" t="s">
        <v>74</v>
      </c>
      <c r="D25" s="107" t="s">
        <v>75</v>
      </c>
      <c r="E25" s="103"/>
      <c r="F25" s="105" t="s">
        <v>75</v>
      </c>
      <c r="G25" s="14"/>
    </row>
    <row r="26" spans="1:9" ht="15.75" x14ac:dyDescent="0.2">
      <c r="A26" s="104">
        <v>23</v>
      </c>
      <c r="B26" s="131" t="s">
        <v>179</v>
      </c>
      <c r="C26" s="116" t="s">
        <v>74</v>
      </c>
      <c r="D26" s="107"/>
      <c r="E26" s="103" t="s">
        <v>68</v>
      </c>
      <c r="F26" s="105" t="s">
        <v>75</v>
      </c>
      <c r="G26" s="14"/>
    </row>
    <row r="27" spans="1:9" ht="15.75" x14ac:dyDescent="0.2">
      <c r="A27" s="104">
        <v>24</v>
      </c>
      <c r="B27" s="131" t="s">
        <v>163</v>
      </c>
      <c r="C27" s="116" t="s">
        <v>74</v>
      </c>
      <c r="D27" s="107" t="s">
        <v>75</v>
      </c>
      <c r="E27" s="103"/>
      <c r="F27" s="105" t="s">
        <v>75</v>
      </c>
      <c r="G27" s="14"/>
    </row>
    <row r="28" spans="1:9" ht="15.75" x14ac:dyDescent="0.2">
      <c r="A28" s="104">
        <v>25</v>
      </c>
      <c r="B28" s="131" t="s">
        <v>162</v>
      </c>
      <c r="C28" s="116" t="s">
        <v>74</v>
      </c>
      <c r="D28" s="107"/>
      <c r="E28" s="103" t="s">
        <v>68</v>
      </c>
      <c r="F28" s="105" t="s">
        <v>75</v>
      </c>
      <c r="G28" s="14"/>
    </row>
    <row r="29" spans="1:9" ht="15.75" x14ac:dyDescent="0.2">
      <c r="A29" s="104">
        <v>26</v>
      </c>
      <c r="B29" s="131" t="s">
        <v>161</v>
      </c>
      <c r="C29" s="116" t="s">
        <v>74</v>
      </c>
      <c r="D29" s="107"/>
      <c r="E29" s="103" t="s">
        <v>68</v>
      </c>
      <c r="F29" s="96" t="s">
        <v>67</v>
      </c>
      <c r="G29" s="14"/>
    </row>
    <row r="30" spans="1:9" ht="15.75" x14ac:dyDescent="0.2">
      <c r="A30" s="104">
        <v>27</v>
      </c>
      <c r="B30" s="131" t="s">
        <v>160</v>
      </c>
      <c r="C30" s="116" t="s">
        <v>74</v>
      </c>
      <c r="D30" s="107"/>
      <c r="E30" s="103" t="s">
        <v>68</v>
      </c>
      <c r="F30" s="96" t="s">
        <v>67</v>
      </c>
      <c r="G30" s="14"/>
    </row>
    <row r="31" spans="1:9" ht="15.75" x14ac:dyDescent="0.2">
      <c r="A31" s="104">
        <v>28</v>
      </c>
      <c r="B31" s="131" t="s">
        <v>202</v>
      </c>
      <c r="C31" s="116" t="s">
        <v>74</v>
      </c>
      <c r="D31" s="107"/>
      <c r="E31" s="103" t="s">
        <v>68</v>
      </c>
      <c r="F31" s="96" t="s">
        <v>75</v>
      </c>
      <c r="G31" s="14"/>
    </row>
    <row r="32" spans="1:9" ht="15.75" x14ac:dyDescent="0.2">
      <c r="A32" s="104">
        <v>29</v>
      </c>
      <c r="B32" s="130" t="s">
        <v>72</v>
      </c>
      <c r="C32" s="116" t="s">
        <v>73</v>
      </c>
      <c r="D32" s="107"/>
      <c r="E32" s="103" t="s">
        <v>68</v>
      </c>
      <c r="F32" s="96" t="s">
        <v>67</v>
      </c>
      <c r="G32" s="14"/>
    </row>
    <row r="33" spans="1:7" ht="15.75" x14ac:dyDescent="0.2">
      <c r="A33" s="104">
        <v>30</v>
      </c>
      <c r="B33" s="131" t="s">
        <v>76</v>
      </c>
      <c r="C33" s="121" t="s">
        <v>77</v>
      </c>
      <c r="D33" s="5"/>
      <c r="E33" s="103" t="s">
        <v>68</v>
      </c>
      <c r="F33" s="96" t="s">
        <v>67</v>
      </c>
      <c r="G33" s="14"/>
    </row>
    <row r="34" spans="1:7" ht="15.75" x14ac:dyDescent="0.2">
      <c r="A34" s="104">
        <v>31</v>
      </c>
      <c r="B34" s="131" t="s">
        <v>78</v>
      </c>
      <c r="C34" s="121" t="s">
        <v>77</v>
      </c>
      <c r="D34" s="5"/>
      <c r="E34" s="103" t="s">
        <v>68</v>
      </c>
      <c r="F34" s="96" t="s">
        <v>67</v>
      </c>
      <c r="G34" s="14"/>
    </row>
    <row r="35" spans="1:7" ht="15.75" x14ac:dyDescent="0.2">
      <c r="A35" s="104">
        <v>32</v>
      </c>
      <c r="B35" s="131" t="s">
        <v>79</v>
      </c>
      <c r="C35" s="116" t="s">
        <v>80</v>
      </c>
      <c r="D35" s="5"/>
      <c r="E35" s="103" t="s">
        <v>68</v>
      </c>
      <c r="F35" s="96" t="s">
        <v>67</v>
      </c>
      <c r="G35" s="14"/>
    </row>
    <row r="36" spans="1:7" ht="15.75" x14ac:dyDescent="0.2">
      <c r="A36" s="104">
        <v>33</v>
      </c>
      <c r="B36" s="131" t="s">
        <v>82</v>
      </c>
      <c r="C36" s="116" t="s">
        <v>81</v>
      </c>
      <c r="D36" s="5"/>
      <c r="E36" s="103" t="s">
        <v>68</v>
      </c>
      <c r="F36" s="96" t="s">
        <v>67</v>
      </c>
      <c r="G36" s="14"/>
    </row>
    <row r="37" spans="1:7" ht="15.75" x14ac:dyDescent="0.2">
      <c r="A37" s="104">
        <v>34</v>
      </c>
      <c r="B37" s="131" t="s">
        <v>84</v>
      </c>
      <c r="C37" s="116" t="s">
        <v>83</v>
      </c>
      <c r="D37" s="5"/>
      <c r="E37" s="103" t="s">
        <v>68</v>
      </c>
      <c r="F37" s="96" t="s">
        <v>67</v>
      </c>
      <c r="G37" s="14"/>
    </row>
    <row r="38" spans="1:7" ht="15.75" x14ac:dyDescent="0.2">
      <c r="A38" s="104">
        <v>35</v>
      </c>
      <c r="B38" s="131" t="s">
        <v>86</v>
      </c>
      <c r="C38" s="116" t="s">
        <v>85</v>
      </c>
      <c r="D38" s="5"/>
      <c r="E38" s="103" t="s">
        <v>68</v>
      </c>
      <c r="F38" s="96" t="s">
        <v>67</v>
      </c>
      <c r="G38" s="14"/>
    </row>
    <row r="39" spans="1:7" ht="15.75" x14ac:dyDescent="0.2">
      <c r="A39" s="104">
        <v>36</v>
      </c>
      <c r="B39" s="130" t="s">
        <v>139</v>
      </c>
      <c r="C39" s="116" t="s">
        <v>88</v>
      </c>
      <c r="D39" s="106" t="s">
        <v>75</v>
      </c>
      <c r="E39" s="103"/>
      <c r="F39" s="96" t="s">
        <v>67</v>
      </c>
      <c r="G39" s="14"/>
    </row>
    <row r="40" spans="1:7" ht="15.75" x14ac:dyDescent="0.2">
      <c r="A40" s="104">
        <v>37</v>
      </c>
      <c r="B40" s="131" t="s">
        <v>87</v>
      </c>
      <c r="C40" s="116" t="s">
        <v>88</v>
      </c>
      <c r="D40" s="5"/>
      <c r="E40" s="103" t="s">
        <v>68</v>
      </c>
      <c r="F40" s="96" t="s">
        <v>67</v>
      </c>
      <c r="G40" s="82"/>
    </row>
    <row r="41" spans="1:7" ht="15.75" x14ac:dyDescent="0.2">
      <c r="A41" s="104">
        <v>38</v>
      </c>
      <c r="B41" s="131" t="s">
        <v>90</v>
      </c>
      <c r="C41" s="116" t="s">
        <v>89</v>
      </c>
      <c r="D41" s="106" t="s">
        <v>75</v>
      </c>
      <c r="E41" s="103"/>
      <c r="F41" s="96" t="s">
        <v>67</v>
      </c>
      <c r="G41" s="82"/>
    </row>
    <row r="42" spans="1:7" ht="15.75" x14ac:dyDescent="0.2">
      <c r="A42" s="104">
        <v>39</v>
      </c>
      <c r="B42" s="131" t="s">
        <v>92</v>
      </c>
      <c r="C42" s="116" t="s">
        <v>91</v>
      </c>
      <c r="D42" s="5"/>
      <c r="E42" s="103" t="s">
        <v>68</v>
      </c>
      <c r="F42" s="96" t="s">
        <v>67</v>
      </c>
      <c r="G42" s="14"/>
    </row>
    <row r="43" spans="1:7" ht="14.25" x14ac:dyDescent="0.2">
      <c r="A43" s="104">
        <v>40</v>
      </c>
      <c r="B43" s="131" t="s">
        <v>94</v>
      </c>
      <c r="C43" s="116" t="s">
        <v>93</v>
      </c>
      <c r="D43" s="106" t="s">
        <v>75</v>
      </c>
      <c r="E43" s="5"/>
      <c r="F43" s="106" t="s">
        <v>75</v>
      </c>
      <c r="G43" s="14"/>
    </row>
    <row r="44" spans="1:7" ht="15.75" x14ac:dyDescent="0.2">
      <c r="A44" s="104">
        <v>41</v>
      </c>
      <c r="B44" s="131" t="s">
        <v>95</v>
      </c>
      <c r="C44" s="116" t="s">
        <v>93</v>
      </c>
      <c r="D44" s="5"/>
      <c r="E44" s="103" t="s">
        <v>68</v>
      </c>
      <c r="F44" s="106" t="s">
        <v>75</v>
      </c>
      <c r="G44" s="14"/>
    </row>
    <row r="45" spans="1:7" ht="15.75" x14ac:dyDescent="0.2">
      <c r="A45" s="104">
        <v>42</v>
      </c>
      <c r="B45" s="131" t="s">
        <v>96</v>
      </c>
      <c r="C45" s="116" t="s">
        <v>93</v>
      </c>
      <c r="D45" s="5"/>
      <c r="E45" s="103" t="s">
        <v>68</v>
      </c>
      <c r="F45" s="106" t="s">
        <v>75</v>
      </c>
      <c r="G45" s="14"/>
    </row>
    <row r="46" spans="1:7" ht="15.75" x14ac:dyDescent="0.2">
      <c r="A46" s="104">
        <v>43</v>
      </c>
      <c r="B46" s="131" t="s">
        <v>99</v>
      </c>
      <c r="C46" s="116" t="s">
        <v>100</v>
      </c>
      <c r="D46" s="5"/>
      <c r="E46" s="103" t="s">
        <v>68</v>
      </c>
      <c r="F46" s="96" t="s">
        <v>67</v>
      </c>
      <c r="G46" s="14"/>
    </row>
    <row r="47" spans="1:7" ht="15.75" x14ac:dyDescent="0.2">
      <c r="A47" s="104">
        <v>44</v>
      </c>
      <c r="B47" s="131" t="s">
        <v>124</v>
      </c>
      <c r="C47" s="116" t="s">
        <v>102</v>
      </c>
      <c r="D47" s="5"/>
      <c r="E47" s="103" t="s">
        <v>68</v>
      </c>
      <c r="F47" s="106" t="s">
        <v>75</v>
      </c>
      <c r="G47" s="14"/>
    </row>
    <row r="48" spans="1:7" ht="15.75" x14ac:dyDescent="0.2">
      <c r="A48" s="104">
        <v>45</v>
      </c>
      <c r="B48" s="131" t="s">
        <v>101</v>
      </c>
      <c r="C48" s="116" t="s">
        <v>102</v>
      </c>
      <c r="D48" s="5"/>
      <c r="E48" s="103" t="s">
        <v>68</v>
      </c>
      <c r="F48" s="96" t="s">
        <v>67</v>
      </c>
      <c r="G48" s="14"/>
    </row>
    <row r="49" spans="1:9" ht="15.75" x14ac:dyDescent="0.2">
      <c r="A49" s="104">
        <v>46</v>
      </c>
      <c r="B49" s="131" t="s">
        <v>104</v>
      </c>
      <c r="C49" s="116" t="s">
        <v>103</v>
      </c>
      <c r="D49" s="5"/>
      <c r="E49" s="103" t="s">
        <v>68</v>
      </c>
      <c r="F49" s="96" t="s">
        <v>67</v>
      </c>
      <c r="G49" s="14"/>
    </row>
    <row r="50" spans="1:9" ht="15.75" x14ac:dyDescent="0.2">
      <c r="A50" s="104">
        <v>47</v>
      </c>
      <c r="B50" s="131" t="s">
        <v>105</v>
      </c>
      <c r="C50" s="116" t="s">
        <v>103</v>
      </c>
      <c r="D50" s="5"/>
      <c r="E50" s="103" t="s">
        <v>68</v>
      </c>
      <c r="F50" s="96" t="s">
        <v>67</v>
      </c>
      <c r="G50" s="14"/>
    </row>
    <row r="51" spans="1:9" ht="15.75" x14ac:dyDescent="0.2">
      <c r="A51" s="104">
        <v>48</v>
      </c>
      <c r="B51" s="131" t="s">
        <v>106</v>
      </c>
      <c r="C51" s="116" t="s">
        <v>103</v>
      </c>
      <c r="D51" s="5"/>
      <c r="E51" s="103" t="s">
        <v>68</v>
      </c>
      <c r="F51" s="96" t="s">
        <v>67</v>
      </c>
      <c r="G51" s="14"/>
    </row>
    <row r="52" spans="1:9" ht="15.75" x14ac:dyDescent="0.2">
      <c r="A52" s="104">
        <v>49</v>
      </c>
      <c r="B52" s="131" t="s">
        <v>114</v>
      </c>
      <c r="C52" s="116" t="s">
        <v>113</v>
      </c>
      <c r="D52" s="5"/>
      <c r="E52" s="103" t="s">
        <v>68</v>
      </c>
      <c r="F52" s="77" t="s">
        <v>67</v>
      </c>
      <c r="G52" s="14"/>
    </row>
    <row r="53" spans="1:9" ht="15.75" x14ac:dyDescent="0.2">
      <c r="A53" s="104">
        <v>50</v>
      </c>
      <c r="B53" s="131" t="s">
        <v>115</v>
      </c>
      <c r="C53" s="116" t="s">
        <v>117</v>
      </c>
      <c r="D53" s="5"/>
      <c r="E53" s="103" t="s">
        <v>68</v>
      </c>
      <c r="F53" s="96" t="s">
        <v>67</v>
      </c>
      <c r="G53" s="14"/>
    </row>
    <row r="54" spans="1:9" ht="15.75" x14ac:dyDescent="0.2">
      <c r="A54" s="104">
        <v>51</v>
      </c>
      <c r="B54" s="131" t="s">
        <v>116</v>
      </c>
      <c r="C54" s="116" t="s">
        <v>118</v>
      </c>
      <c r="D54" s="5"/>
      <c r="E54" s="103" t="s">
        <v>68</v>
      </c>
      <c r="F54" s="96" t="s">
        <v>67</v>
      </c>
      <c r="G54" s="14"/>
    </row>
    <row r="55" spans="1:9" x14ac:dyDescent="0.2">
      <c r="A55" s="104">
        <v>52</v>
      </c>
      <c r="B55" s="117" t="s">
        <v>187</v>
      </c>
      <c r="C55" s="117" t="s">
        <v>119</v>
      </c>
      <c r="D55" s="95"/>
      <c r="E55" s="95"/>
      <c r="F55" s="96" t="s">
        <v>67</v>
      </c>
      <c r="G55" s="14"/>
      <c r="I55" s="108"/>
    </row>
    <row r="56" spans="1:9" ht="15.75" x14ac:dyDescent="0.2">
      <c r="A56" s="104">
        <v>53</v>
      </c>
      <c r="B56" s="117" t="s">
        <v>120</v>
      </c>
      <c r="C56" s="117" t="s">
        <v>121</v>
      </c>
      <c r="D56" s="106" t="s">
        <v>75</v>
      </c>
      <c r="E56" s="103"/>
      <c r="F56" s="96" t="s">
        <v>67</v>
      </c>
      <c r="G56" s="14"/>
    </row>
    <row r="57" spans="1:9" ht="15.75" x14ac:dyDescent="0.2">
      <c r="A57" s="104">
        <v>54</v>
      </c>
      <c r="B57" s="118" t="s">
        <v>122</v>
      </c>
      <c r="C57" s="117" t="s">
        <v>123</v>
      </c>
      <c r="D57" s="95"/>
      <c r="E57" s="103" t="s">
        <v>68</v>
      </c>
      <c r="F57" s="106" t="s">
        <v>75</v>
      </c>
      <c r="G57" s="14"/>
    </row>
    <row r="58" spans="1:9" ht="15.75" x14ac:dyDescent="0.2">
      <c r="A58" s="104">
        <v>55</v>
      </c>
      <c r="B58" s="117" t="s">
        <v>126</v>
      </c>
      <c r="C58" s="117" t="s">
        <v>127</v>
      </c>
      <c r="D58" s="95"/>
      <c r="E58" s="103" t="s">
        <v>68</v>
      </c>
      <c r="F58" s="96" t="s">
        <v>67</v>
      </c>
      <c r="G58" s="14"/>
    </row>
    <row r="59" spans="1:9" ht="14.25" x14ac:dyDescent="0.2">
      <c r="A59" s="104">
        <v>56</v>
      </c>
      <c r="B59" s="117" t="s">
        <v>129</v>
      </c>
      <c r="C59" s="117" t="s">
        <v>128</v>
      </c>
      <c r="D59" s="106" t="s">
        <v>75</v>
      </c>
      <c r="E59" s="95"/>
      <c r="F59" s="106" t="s">
        <v>75</v>
      </c>
      <c r="G59" s="14"/>
    </row>
    <row r="60" spans="1:9" ht="15.75" x14ac:dyDescent="0.2">
      <c r="A60" s="104">
        <v>57</v>
      </c>
      <c r="B60" s="119" t="s">
        <v>190</v>
      </c>
      <c r="C60" s="117" t="s">
        <v>194</v>
      </c>
      <c r="D60" s="95"/>
      <c r="E60" s="103" t="s">
        <v>68</v>
      </c>
      <c r="F60" s="96" t="s">
        <v>67</v>
      </c>
      <c r="G60" s="14"/>
    </row>
    <row r="61" spans="1:9" ht="15.75" x14ac:dyDescent="0.2">
      <c r="A61" s="104">
        <v>58</v>
      </c>
      <c r="B61" s="118" t="s">
        <v>133</v>
      </c>
      <c r="C61" s="117" t="s">
        <v>134</v>
      </c>
      <c r="D61" s="95"/>
      <c r="E61" s="103" t="s">
        <v>68</v>
      </c>
      <c r="F61" s="106" t="s">
        <v>75</v>
      </c>
      <c r="G61" s="14"/>
    </row>
    <row r="62" spans="1:9" ht="15.75" x14ac:dyDescent="0.2">
      <c r="A62" s="104">
        <v>59</v>
      </c>
      <c r="B62" s="117" t="s">
        <v>191</v>
      </c>
      <c r="C62" s="117" t="s">
        <v>196</v>
      </c>
      <c r="D62" s="95"/>
      <c r="E62" s="103" t="s">
        <v>68</v>
      </c>
      <c r="F62" s="96" t="s">
        <v>67</v>
      </c>
      <c r="G62" s="14"/>
    </row>
    <row r="63" spans="1:9" ht="15.75" x14ac:dyDescent="0.2">
      <c r="A63" s="104">
        <v>60</v>
      </c>
      <c r="B63" s="118" t="s">
        <v>135</v>
      </c>
      <c r="C63" s="117" t="s">
        <v>136</v>
      </c>
      <c r="D63" s="95"/>
      <c r="E63" s="103" t="s">
        <v>68</v>
      </c>
      <c r="F63" s="96" t="s">
        <v>67</v>
      </c>
      <c r="G63" s="14"/>
    </row>
    <row r="64" spans="1:9" ht="15.75" x14ac:dyDescent="0.2">
      <c r="A64" s="104">
        <v>61</v>
      </c>
      <c r="B64" s="118" t="s">
        <v>137</v>
      </c>
      <c r="C64" s="117" t="s">
        <v>136</v>
      </c>
      <c r="D64" s="95"/>
      <c r="E64" s="103" t="s">
        <v>68</v>
      </c>
      <c r="F64" s="96" t="s">
        <v>67</v>
      </c>
      <c r="G64" s="14"/>
    </row>
    <row r="65" spans="1:7" ht="15.75" x14ac:dyDescent="0.2">
      <c r="A65" s="104">
        <v>62</v>
      </c>
      <c r="B65" s="118" t="s">
        <v>188</v>
      </c>
      <c r="C65" s="117" t="s">
        <v>138</v>
      </c>
      <c r="D65" s="95"/>
      <c r="E65" s="103" t="s">
        <v>68</v>
      </c>
      <c r="F65" s="96" t="s">
        <v>67</v>
      </c>
      <c r="G65" s="14"/>
    </row>
    <row r="66" spans="1:7" ht="15.75" x14ac:dyDescent="0.2">
      <c r="A66" s="104">
        <v>63</v>
      </c>
      <c r="B66" s="118" t="s">
        <v>184</v>
      </c>
      <c r="C66" s="117" t="s">
        <v>138</v>
      </c>
      <c r="D66" s="95"/>
      <c r="E66" s="103" t="s">
        <v>68</v>
      </c>
      <c r="F66" s="96" t="s">
        <v>67</v>
      </c>
      <c r="G66" s="14"/>
    </row>
    <row r="67" spans="1:7" ht="15.75" x14ac:dyDescent="0.2">
      <c r="A67" s="104">
        <v>64</v>
      </c>
      <c r="B67" s="118" t="s">
        <v>186</v>
      </c>
      <c r="C67" s="117" t="s">
        <v>138</v>
      </c>
      <c r="D67" s="95"/>
      <c r="E67" s="103" t="s">
        <v>68</v>
      </c>
      <c r="F67" s="96" t="s">
        <v>67</v>
      </c>
      <c r="G67" s="14"/>
    </row>
    <row r="68" spans="1:7" ht="15.75" x14ac:dyDescent="0.2">
      <c r="A68" s="104">
        <v>65</v>
      </c>
      <c r="B68" s="118" t="s">
        <v>148</v>
      </c>
      <c r="C68" s="117" t="s">
        <v>149</v>
      </c>
      <c r="D68" s="95"/>
      <c r="E68" s="103"/>
      <c r="F68" s="96" t="s">
        <v>75</v>
      </c>
      <c r="G68" s="14"/>
    </row>
    <row r="69" spans="1:7" ht="15.75" x14ac:dyDescent="0.2">
      <c r="A69" s="104">
        <v>66</v>
      </c>
      <c r="B69" s="118" t="s">
        <v>189</v>
      </c>
      <c r="C69" s="117" t="s">
        <v>151</v>
      </c>
      <c r="D69" s="95"/>
      <c r="E69" s="103" t="s">
        <v>68</v>
      </c>
      <c r="F69" s="96" t="s">
        <v>75</v>
      </c>
      <c r="G69" s="14"/>
    </row>
    <row r="70" spans="1:7" ht="15.75" x14ac:dyDescent="0.2">
      <c r="A70" s="104">
        <v>67</v>
      </c>
      <c r="B70" s="118" t="s">
        <v>182</v>
      </c>
      <c r="C70" s="117" t="s">
        <v>151</v>
      </c>
      <c r="D70" s="95"/>
      <c r="E70" s="103" t="s">
        <v>68</v>
      </c>
      <c r="F70" s="96" t="s">
        <v>67</v>
      </c>
      <c r="G70" s="14"/>
    </row>
    <row r="71" spans="1:7" ht="15.75" x14ac:dyDescent="0.2">
      <c r="A71" s="104">
        <v>68</v>
      </c>
      <c r="B71" s="118" t="s">
        <v>185</v>
      </c>
      <c r="C71" s="117" t="s">
        <v>152</v>
      </c>
      <c r="D71" s="95"/>
      <c r="E71" s="103" t="s">
        <v>68</v>
      </c>
      <c r="F71" s="96" t="s">
        <v>67</v>
      </c>
      <c r="G71" s="14"/>
    </row>
    <row r="72" spans="1:7" ht="15.75" x14ac:dyDescent="0.2">
      <c r="A72" s="104">
        <v>69</v>
      </c>
      <c r="B72" s="118" t="s">
        <v>183</v>
      </c>
      <c r="C72" s="117" t="s">
        <v>152</v>
      </c>
      <c r="D72" s="95" t="s">
        <v>75</v>
      </c>
      <c r="E72" s="103"/>
      <c r="F72" s="96" t="s">
        <v>67</v>
      </c>
      <c r="G72" s="14"/>
    </row>
    <row r="73" spans="1:7" x14ac:dyDescent="0.2">
      <c r="A73" s="104">
        <v>70</v>
      </c>
      <c r="B73" s="117" t="s">
        <v>192</v>
      </c>
      <c r="C73" s="117" t="s">
        <v>153</v>
      </c>
      <c r="D73" s="95"/>
      <c r="E73" s="95"/>
      <c r="F73" s="96" t="s">
        <v>75</v>
      </c>
    </row>
    <row r="74" spans="1:7" x14ac:dyDescent="0.2">
      <c r="A74" s="104">
        <v>71</v>
      </c>
      <c r="B74" s="117" t="s">
        <v>181</v>
      </c>
      <c r="C74" s="117" t="s">
        <v>154</v>
      </c>
      <c r="D74" s="96" t="s">
        <v>75</v>
      </c>
      <c r="E74" s="95"/>
      <c r="F74" s="96" t="s">
        <v>67</v>
      </c>
    </row>
    <row r="75" spans="1:7" x14ac:dyDescent="0.2">
      <c r="A75" s="104"/>
      <c r="B75" s="97"/>
      <c r="C75" s="94"/>
      <c r="D75" s="194" t="s">
        <v>43</v>
      </c>
      <c r="E75" s="195"/>
      <c r="F75" s="95"/>
    </row>
    <row r="76" spans="1:7" x14ac:dyDescent="0.2">
      <c r="A76" s="104"/>
      <c r="B76" s="97"/>
      <c r="C76" s="94"/>
      <c r="D76" s="196">
        <v>44208</v>
      </c>
      <c r="E76" s="197"/>
      <c r="F76" s="95"/>
    </row>
    <row r="77" spans="1:7" x14ac:dyDescent="0.2">
      <c r="A77" s="94"/>
      <c r="B77" s="97"/>
      <c r="C77" s="94"/>
      <c r="D77" s="194" t="s">
        <v>130</v>
      </c>
      <c r="E77" s="195"/>
      <c r="F77" s="95"/>
    </row>
    <row r="78" spans="1:7" x14ac:dyDescent="0.2">
      <c r="A78" s="94"/>
      <c r="B78" s="97"/>
      <c r="C78" s="94"/>
      <c r="D78" s="194" t="s">
        <v>63</v>
      </c>
      <c r="E78" s="195"/>
      <c r="F78" s="95"/>
    </row>
    <row r="79" spans="1:7" ht="15.75" x14ac:dyDescent="0.25">
      <c r="A79" s="4"/>
      <c r="B79" s="42"/>
      <c r="C79" s="41"/>
      <c r="D79" s="6"/>
      <c r="E79" s="6"/>
      <c r="F79" s="6"/>
    </row>
    <row r="80" spans="1:7" ht="15.75" x14ac:dyDescent="0.25">
      <c r="A80" s="4"/>
      <c r="B80" s="42"/>
      <c r="C80" s="41"/>
      <c r="D80" s="6"/>
      <c r="E80" s="6"/>
      <c r="F80" s="6"/>
    </row>
  </sheetData>
  <autoFilter ref="A2:F78">
    <filterColumn colId="3" showButton="0"/>
  </autoFilter>
  <mergeCells count="9">
    <mergeCell ref="A1:G1"/>
    <mergeCell ref="D78:E78"/>
    <mergeCell ref="D76:E76"/>
    <mergeCell ref="D77:E77"/>
    <mergeCell ref="A2:A3"/>
    <mergeCell ref="D2:E2"/>
    <mergeCell ref="C2:C3"/>
    <mergeCell ref="B2:B3"/>
    <mergeCell ref="D75:E75"/>
  </mergeCells>
  <phoneticPr fontId="4" type="noConversion"/>
  <pageMargins left="0.32" right="0.17" top="0.75" bottom="1.19" header="0.16" footer="0.16"/>
  <pageSetup paperSize="9" scale="57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 SIRA TAHSİSLİ </vt:lpstr>
      <vt:lpstr>GÖREV TAHSİSLİ</vt:lpstr>
      <vt:lpstr>DAHA ÖNCE LOJMANDA OTURANLAR</vt:lpstr>
      <vt:lpstr> OKUL PERSONELİ</vt:lpstr>
      <vt:lpstr> OKUL.PER.DAHA ÖNCE LOJ.</vt:lpstr>
      <vt:lpstr>MÜRACAAT LİSTESİ </vt:lpstr>
      <vt:lpstr>' OKUL PERSONELİ'!Yazdırma_Alanı</vt:lpstr>
      <vt:lpstr>' OKUL.PER.DAHA ÖNCE LOJ.'!Yazdırma_Alanı</vt:lpstr>
      <vt:lpstr>' SIRA TAHSİSLİ '!Yazdırma_Alanı</vt:lpstr>
      <vt:lpstr>'DAHA ÖNCE LOJMANDA OTURANLAR'!Yazdırma_Alanı</vt:lpstr>
      <vt:lpstr>' OKUL PERSONELİ'!Yazdırma_Başlıkları</vt:lpstr>
      <vt:lpstr>' SIRA TAHSİSLİ '!Yazdırma_Başlıkları</vt:lpstr>
    </vt:vector>
  </TitlesOfParts>
  <Company>meb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tahakkuk1</dc:creator>
  <cp:lastModifiedBy>FidanSOYLU</cp:lastModifiedBy>
  <cp:lastPrinted>2022-01-13T10:54:09Z</cp:lastPrinted>
  <dcterms:created xsi:type="dcterms:W3CDTF">1999-11-16T09:30:26Z</dcterms:created>
  <dcterms:modified xsi:type="dcterms:W3CDTF">2022-01-20T11:05:10Z</dcterms:modified>
</cp:coreProperties>
</file>