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yfettinYUCEL\Desktop\"/>
    </mc:Choice>
  </mc:AlternateContent>
  <bookViews>
    <workbookView xWindow="0" yWindow="0" windowWidth="25200" windowHeight="12000" tabRatio="912" activeTab="4"/>
  </bookViews>
  <sheets>
    <sheet name=" SIRA TAHSİSLİ " sheetId="16" r:id="rId1"/>
    <sheet name="DAHA ÖNCE LOJMANDA OTURANLAR" sheetId="18" r:id="rId2"/>
    <sheet name=" OKUL PERSONELİ" sheetId="22" r:id="rId3"/>
    <sheet name=" OKUL.PER.DAHA ÖNCE LOJ." sheetId="23" r:id="rId4"/>
    <sheet name="MÜRACAAT LİSTESİ " sheetId="21" r:id="rId5"/>
    <sheet name="GÖREV TAHSİSLİ" sheetId="25" r:id="rId6"/>
    <sheet name="GÖREVTAH.LOJ.OTURANLAR" sheetId="26" r:id="rId7"/>
    <sheet name="Sayfa1" sheetId="27" r:id="rId8"/>
  </sheets>
  <definedNames>
    <definedName name="_xlnm._FilterDatabase" localSheetId="2" hidden="1">' OKUL PERSONELİ'!$A$3:$T$30</definedName>
    <definedName name="_xlnm._FilterDatabase" localSheetId="0" hidden="1">' SIRA TAHSİSLİ '!$A$3:$T$37</definedName>
    <definedName name="_xlnm.Print_Area" localSheetId="2">' OKUL PERSONELİ'!$A$1:$U$49</definedName>
    <definedName name="_xlnm.Print_Area" localSheetId="3">' OKUL.PER.DAHA ÖNCE LOJ.'!$A$1:$T$34</definedName>
    <definedName name="_xlnm.Print_Area" localSheetId="0">' SIRA TAHSİSLİ '!$A$1:$U$53</definedName>
    <definedName name="_xlnm.Print_Area" localSheetId="1">'DAHA ÖNCE LOJMANDA OTURANLAR'!$A$1:$T$30</definedName>
    <definedName name="_xlnm.Print_Area" localSheetId="5">'GÖREV TAHSİSLİ'!$A$1:$T$27</definedName>
    <definedName name="_xlnm.Print_Area" localSheetId="6">GÖREVTAH.LOJ.OTURANLAR!$A$1:$W$25</definedName>
    <definedName name="_xlnm.Print_Titles" localSheetId="2">' OKUL PERSONELİ'!$1:$3</definedName>
    <definedName name="_xlnm.Print_Titles" localSheetId="0">' SIRA TAHSİSLİ '!$1:$3</definedName>
  </definedNames>
  <calcPr calcId="152511"/>
</workbook>
</file>

<file path=xl/calcChain.xml><?xml version="1.0" encoding="utf-8"?>
<calcChain xmlns="http://schemas.openxmlformats.org/spreadsheetml/2006/main">
  <c r="H8" i="26" l="1"/>
  <c r="T8" i="26" s="1"/>
  <c r="H7" i="26"/>
  <c r="T7" i="26" s="1"/>
  <c r="H7" i="25"/>
  <c r="T7" i="25" s="1"/>
  <c r="H8" i="25"/>
  <c r="T8" i="25" s="1"/>
  <c r="Q16" i="18"/>
  <c r="H8" i="18"/>
  <c r="T8" i="18" s="1"/>
  <c r="H23" i="16"/>
  <c r="T23" i="16" s="1"/>
  <c r="H17" i="16"/>
  <c r="T17" i="16" s="1"/>
  <c r="H22" i="22"/>
  <c r="T22" i="22" s="1"/>
  <c r="H13" i="22" l="1"/>
  <c r="T13" i="22" s="1"/>
  <c r="H11" i="22"/>
  <c r="T11" i="22" s="1"/>
  <c r="H30" i="22"/>
  <c r="T30" i="22" s="1"/>
  <c r="H29" i="22"/>
  <c r="T29" i="22" s="1"/>
  <c r="H28" i="22"/>
  <c r="T28" i="22" s="1"/>
  <c r="H27" i="22"/>
  <c r="T27" i="22" s="1"/>
  <c r="H26" i="22"/>
  <c r="T26" i="22" s="1"/>
  <c r="H25" i="22"/>
  <c r="T25" i="22" s="1"/>
  <c r="H24" i="22"/>
  <c r="T24" i="22" s="1"/>
  <c r="H23" i="22"/>
  <c r="T23" i="22" s="1"/>
  <c r="H21" i="22"/>
  <c r="T21" i="22" s="1"/>
  <c r="H20" i="22"/>
  <c r="T20" i="22" s="1"/>
  <c r="H19" i="22"/>
  <c r="T19" i="22" s="1"/>
  <c r="H18" i="22"/>
  <c r="T18" i="22" s="1"/>
  <c r="H17" i="22"/>
  <c r="T17" i="22" s="1"/>
  <c r="H16" i="22"/>
  <c r="T16" i="22" s="1"/>
  <c r="H15" i="22"/>
  <c r="T15" i="22" s="1"/>
  <c r="H6" i="23"/>
  <c r="T6" i="23" s="1"/>
  <c r="H7" i="23"/>
  <c r="T7" i="23" s="1"/>
  <c r="H5" i="23"/>
  <c r="T5" i="23" s="1"/>
  <c r="H8" i="22"/>
  <c r="T8" i="22" s="1"/>
  <c r="H14" i="22"/>
  <c r="T14" i="22" s="1"/>
  <c r="H10" i="22"/>
  <c r="T10" i="22" s="1"/>
  <c r="H9" i="22"/>
  <c r="T9" i="22" s="1"/>
  <c r="H12" i="22"/>
  <c r="T12" i="22" s="1"/>
  <c r="H7" i="22"/>
  <c r="T7" i="22" s="1"/>
  <c r="H5" i="18" l="1"/>
  <c r="T5" i="18" s="1"/>
  <c r="H15" i="16"/>
  <c r="T15" i="16" s="1"/>
  <c r="H37" i="16"/>
  <c r="T37" i="16" s="1"/>
  <c r="H36" i="16"/>
  <c r="T36" i="16" s="1"/>
  <c r="H35" i="16"/>
  <c r="T35" i="16" s="1"/>
  <c r="H34" i="16"/>
  <c r="T34" i="16" s="1"/>
  <c r="H33" i="16"/>
  <c r="T33" i="16" s="1"/>
  <c r="H32" i="16"/>
  <c r="T32" i="16" s="1"/>
  <c r="H31" i="16"/>
  <c r="T31" i="16" s="1"/>
  <c r="H30" i="16"/>
  <c r="T30" i="16" s="1"/>
  <c r="H29" i="16"/>
  <c r="T29" i="16" s="1"/>
  <c r="H28" i="16"/>
  <c r="T28" i="16" s="1"/>
  <c r="H27" i="16"/>
  <c r="T27" i="16" s="1"/>
  <c r="H26" i="16"/>
  <c r="T26" i="16" s="1"/>
  <c r="H25" i="16"/>
  <c r="T25" i="16" s="1"/>
  <c r="H22" i="16"/>
  <c r="T22" i="16" s="1"/>
  <c r="H24" i="16"/>
  <c r="T24" i="16" s="1"/>
  <c r="H21" i="16"/>
  <c r="T21" i="16" s="1"/>
  <c r="H20" i="16"/>
  <c r="T20" i="16" s="1"/>
  <c r="H19" i="16"/>
  <c r="T19" i="16" s="1"/>
  <c r="H16" i="16"/>
  <c r="T16" i="16" s="1"/>
  <c r="H14" i="16"/>
  <c r="T14" i="16" s="1"/>
  <c r="H18" i="16"/>
  <c r="T18" i="16" s="1"/>
  <c r="H12" i="16"/>
  <c r="T12" i="16" s="1"/>
  <c r="H13" i="16"/>
  <c r="T13" i="16" s="1"/>
  <c r="H11" i="16"/>
  <c r="T11" i="16" s="1"/>
  <c r="H10" i="16"/>
  <c r="T10" i="16" s="1"/>
  <c r="H9" i="16"/>
  <c r="T9" i="16" s="1"/>
  <c r="H8" i="16"/>
  <c r="T8" i="16" s="1"/>
  <c r="H7" i="16"/>
  <c r="T7" i="16" s="1"/>
  <c r="H6" i="16"/>
  <c r="T6" i="16" s="1"/>
  <c r="H5" i="16"/>
  <c r="T5" i="16" s="1"/>
  <c r="H4" i="16"/>
  <c r="T4" i="16" s="1"/>
  <c r="H14" i="18" l="1"/>
  <c r="T14" i="18" s="1"/>
  <c r="H13" i="18"/>
  <c r="T13" i="18" s="1"/>
  <c r="H12" i="18"/>
  <c r="T12" i="18" s="1"/>
  <c r="H11" i="18"/>
  <c r="T11" i="18" s="1"/>
  <c r="H10" i="18"/>
  <c r="T10" i="18" s="1"/>
  <c r="H9" i="18"/>
  <c r="T9" i="18" s="1"/>
  <c r="H7" i="18"/>
  <c r="T7" i="18" s="1"/>
  <c r="H6" i="18"/>
  <c r="T6" i="18" s="1"/>
  <c r="H4" i="18"/>
  <c r="T4" i="18" s="1"/>
  <c r="J13" i="23"/>
  <c r="I40" i="16"/>
  <c r="A26" i="23"/>
  <c r="K36" i="22"/>
  <c r="H5" i="22"/>
  <c r="T5" i="22" s="1"/>
  <c r="H4" i="22"/>
  <c r="T4" i="22" s="1"/>
  <c r="H6" i="22" l="1"/>
  <c r="T6" i="22" s="1"/>
</calcChain>
</file>

<file path=xl/sharedStrings.xml><?xml version="1.0" encoding="utf-8"?>
<sst xmlns="http://schemas.openxmlformats.org/spreadsheetml/2006/main" count="761" uniqueCount="336">
  <si>
    <t xml:space="preserve">MİLLİ EĞİTİM BAKANLIĞINCA KULANILAN KONUTLARA AİT PUANLAMA SİSTEMİ  İLE KONUTA GİRİŞ ÇİZELGESİ </t>
  </si>
  <si>
    <t>SIRA NO</t>
  </si>
  <si>
    <t>ADI VE SOYADI</t>
  </si>
  <si>
    <t>GÖREVİ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</si>
  <si>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</si>
  <si>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</si>
  <si>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</si>
  <si>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</si>
  <si>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</si>
  <si>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</si>
  <si>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</si>
  <si>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</si>
  <si>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</si>
  <si>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</si>
  <si>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</si>
  <si>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</si>
  <si>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</si>
  <si>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TAHSİSE ESAS PUANI</t>
  </si>
  <si>
    <t>AY</t>
  </si>
  <si>
    <t>GÜN</t>
  </si>
  <si>
    <t xml:space="preserve">YIL </t>
  </si>
  <si>
    <t>ÜYE</t>
  </si>
  <si>
    <t xml:space="preserve">O L U R </t>
  </si>
  <si>
    <t>Milli Eğitim Şube Müdürü</t>
  </si>
  <si>
    <t>SİCİL NO</t>
  </si>
  <si>
    <t xml:space="preserve">KENDİSİ VE EŞİNE AİT KONUTU </t>
  </si>
  <si>
    <t>YIL</t>
  </si>
  <si>
    <t>VARDIR</t>
  </si>
  <si>
    <t>YOKTUR</t>
  </si>
  <si>
    <t xml:space="preserve">      ÜYE</t>
  </si>
  <si>
    <t>ADI SOYADI</t>
  </si>
  <si>
    <t>GÖREV YERİ</t>
  </si>
  <si>
    <t xml:space="preserve">        </t>
  </si>
  <si>
    <t>AÇIKLAMA</t>
  </si>
  <si>
    <t>KURUMU</t>
  </si>
  <si>
    <t>Puanlama bu esaslar doğrultusunda Konut dağıtım komisyonunca yapılmıştır.</t>
  </si>
  <si>
    <t xml:space="preserve">      Puanlama bu esaslar doğrultusunda Konut dağıtım komisyonunca yapılmıştır.</t>
  </si>
  <si>
    <t xml:space="preserve">  Destek Hizmetleri Genel Müdürlüğünün  23.01.2012 tarih ve 789 sayılı ve 2012/8 Nolu Genelge Doğrultusunda Hazırlanmıştır.</t>
  </si>
  <si>
    <t xml:space="preserve"> Milli Eğitim Müdürü </t>
  </si>
  <si>
    <t>SIRA TAHSİSLİ LOJMAN PUANLAMASI</t>
  </si>
  <si>
    <t>İ</t>
  </si>
  <si>
    <t>1.</t>
  </si>
  <si>
    <t xml:space="preserve">     Bu çizelge komisyonumuz tarafından Görev Tahsisli lojmanlara girmek için başvuruda bulunanların verdikleri konut tahsis istek formuna göre Milli Eğitim Bakanlığı                                                    </t>
  </si>
  <si>
    <t>,</t>
  </si>
  <si>
    <t>TASDİK OLUNUR</t>
  </si>
  <si>
    <t>Mustafa YETİŞ</t>
  </si>
  <si>
    <t>Mete KIZILKAYA</t>
  </si>
  <si>
    <t xml:space="preserve">          KONUT DAĞITIM KOMİSYON BAŞKANI</t>
  </si>
  <si>
    <t xml:space="preserve">  Milli Eğitim Şube Müdürü</t>
  </si>
  <si>
    <t xml:space="preserve">                       ÜYE</t>
  </si>
  <si>
    <t>2.</t>
  </si>
  <si>
    <t xml:space="preserve">                                                 KONUT DAĞITIM KOMİSYON BAŞKANI</t>
  </si>
  <si>
    <t xml:space="preserve">         ÜYE</t>
  </si>
  <si>
    <t xml:space="preserve">              ÜYE</t>
  </si>
  <si>
    <t>Ali FIRAT</t>
  </si>
  <si>
    <t>Milli Eğitim Müdür Yrd.</t>
  </si>
  <si>
    <t>Milli Eğitim  Müdür Yrd.</t>
  </si>
  <si>
    <t>ABUZER KARAKUŞ</t>
  </si>
  <si>
    <t>MİLLİ EĞİTİM MÜDÜRLÜĞÜ</t>
  </si>
  <si>
    <t>TEKNİSYEN</t>
  </si>
  <si>
    <t>Lojmanda oturmuş</t>
  </si>
  <si>
    <t>RAMAZAN AKARSLAN</t>
  </si>
  <si>
    <t>ŞEF</t>
  </si>
  <si>
    <t>FAZİLET GÖKSU</t>
  </si>
  <si>
    <t>HİZMETLİ</t>
  </si>
  <si>
    <t>MURAT TURMAZ</t>
  </si>
  <si>
    <t>X</t>
  </si>
  <si>
    <t>ÇİLEM ÇELİK</t>
  </si>
  <si>
    <t>ÜMİT GÜNDÜZ</t>
  </si>
  <si>
    <t>VHKİ</t>
  </si>
  <si>
    <t>MEMET YILDIRIM</t>
  </si>
  <si>
    <t>MAHMUT NEDİR SAĞIR</t>
  </si>
  <si>
    <t>HİKMET OKTAY ARİFOĞLU</t>
  </si>
  <si>
    <t>FADLI DOĞAN</t>
  </si>
  <si>
    <t>MEHMET ŞAHİN ÖZKAN</t>
  </si>
  <si>
    <t>HİZMETLİ/4-C</t>
  </si>
  <si>
    <t>MUSTAFA GÖKSU</t>
  </si>
  <si>
    <t>Abuzer KARAKUŞ</t>
  </si>
  <si>
    <t>Mem.Teknisyeni</t>
  </si>
  <si>
    <t>Fadlı DOĞAN</t>
  </si>
  <si>
    <t>Mem. VHKİ</t>
  </si>
  <si>
    <t>M.Nedim SAĞIR</t>
  </si>
  <si>
    <t>SEMİHA BOYAR</t>
  </si>
  <si>
    <t>İSMET AKBABA</t>
  </si>
  <si>
    <t>MEMUR</t>
  </si>
  <si>
    <t>MEMET ÇETİN</t>
  </si>
  <si>
    <t>BİLGİSAYAR İŞT.</t>
  </si>
  <si>
    <t>SEYFİ UYSAL</t>
  </si>
  <si>
    <t>ŞOFÖR</t>
  </si>
  <si>
    <t>BEKİR TEPE</t>
  </si>
  <si>
    <t>ALİYE AKKAYA</t>
  </si>
  <si>
    <t>MUHASEBECİ</t>
  </si>
  <si>
    <t>MEMET KARAASLAN</t>
  </si>
  <si>
    <t>BİLAL GÖZÜKARA</t>
  </si>
  <si>
    <t>YUNUS EMRE ANAOKULU</t>
  </si>
  <si>
    <t>PINAR EKİCİ</t>
  </si>
  <si>
    <t>MENDERES ORTAOKULU</t>
  </si>
  <si>
    <t>ÖĞRETMEN</t>
  </si>
  <si>
    <t>GÜLSİM YILMAZ</t>
  </si>
  <si>
    <t>ÖĞRENCİLER İLKOKULU</t>
  </si>
  <si>
    <t>ŞEYHO TEPE</t>
  </si>
  <si>
    <t>ALİ ŞAHİN</t>
  </si>
  <si>
    <t>BİLGİ ANADOLU LİSESİ</t>
  </si>
  <si>
    <t>MUSTAFA YAĞMUR</t>
  </si>
  <si>
    <t>MALZGİRT ÖZ.EĞİT.UYGU.MRK.1.K.</t>
  </si>
  <si>
    <t>ORHAN YÜKSE BOSTANCI</t>
  </si>
  <si>
    <t>EMİN KÜÇÜK</t>
  </si>
  <si>
    <t>ERTUGRUL GAZİ ANADOLU LİSESİ</t>
  </si>
  <si>
    <t>MEHMET ÇAVUŞ</t>
  </si>
  <si>
    <t>HASAN ARSLAN</t>
  </si>
  <si>
    <t>ABUZER KADİR ÖZKİN</t>
  </si>
  <si>
    <t>İSMET GÖZAYDIN</t>
  </si>
  <si>
    <t>PROGRAMCI</t>
  </si>
  <si>
    <t>MEHMET ABA</t>
  </si>
  <si>
    <t>HİCRİ TUNÇ</t>
  </si>
  <si>
    <t>SAFVAN ANADOLU İHL.</t>
  </si>
  <si>
    <t>MEHMET AYHAN BOYBAY</t>
  </si>
  <si>
    <t>15 TEMMUZ ŞEHİTLER ORTAOKULU</t>
  </si>
  <si>
    <t>HÜSEYİN ÇELİKER</t>
  </si>
  <si>
    <t>HABİB FIRAT</t>
  </si>
  <si>
    <t>ABUZER SAVAN</t>
  </si>
  <si>
    <t>ZEYNEP TURGUT İ.H.ORTAOKULU</t>
  </si>
  <si>
    <t>HASARİ GÖZÜKARA</t>
  </si>
  <si>
    <t>CUMHURİYET İLKOKULU</t>
  </si>
  <si>
    <t>MEHMET ŞYAŞAR ŞİMŞEK</t>
  </si>
  <si>
    <t>YAVUZ SELİM İLKOKULU</t>
  </si>
  <si>
    <t>Mem.VHKİ</t>
  </si>
  <si>
    <t>EMİNE SÖNÜŞ</t>
  </si>
  <si>
    <t>VEDAT ASLAN</t>
  </si>
  <si>
    <t>ORHANGAZİ ORTAOKULU</t>
  </si>
  <si>
    <t>MÜDÜR YRD.</t>
  </si>
  <si>
    <t>OSMAN BULUT</t>
  </si>
  <si>
    <t>EBRU GÖZEL</t>
  </si>
  <si>
    <t>BİRARALIK ORTAOKULU</t>
  </si>
  <si>
    <t>HABİB YÜRGÜÇ</t>
  </si>
  <si>
    <t>HÜSEYİN ÇİL</t>
  </si>
  <si>
    <t>AZİZ YAZAN</t>
  </si>
  <si>
    <t>KURUMUN ADI : ADIYAMAN MİLLİ EĞİTİM MÜDÜRLÜĞÜ    (4 NOLU ÇİZELGESİ) 2018 YILI</t>
  </si>
  <si>
    <t xml:space="preserve"> MÜDÜRLÜĞÜMÜZ PERSONELİNE AİT SIRA TAHSİSLİ MÜRACAT LİSTESİ VE MİLLİ EĞİTİM BAKANLIĞINCA KULANILAN
 KONUTLARA AİT PUANLAMA SİSTEMİ  İLE  KONUTA GİRİŞ ÇİZELGESİ 
KURUMUN ADI : ADIYAMAN MİLLİ EĞİTİM MÜDÜRLÜĞÜ (4 NOLU ÇİZELGESİ) (2018 YILI)</t>
  </si>
  <si>
    <t>AZİZ ÖZER</t>
  </si>
  <si>
    <t>ALİ FIRAT</t>
  </si>
  <si>
    <t>MEHMET BUĞDACİ</t>
  </si>
  <si>
    <t>UMUT ÖZEL EĞİT.İŞ UYGU.MRK.OK.</t>
  </si>
  <si>
    <t>NAİFDUNEK</t>
  </si>
  <si>
    <t>MEHMET ALTINDAL</t>
  </si>
  <si>
    <t>İPEK BİLİR</t>
  </si>
  <si>
    <t>ÖZEL EĞİT.UYGU.MRK.1.2 KADEME</t>
  </si>
  <si>
    <t>MEHMET AKAN</t>
  </si>
  <si>
    <t>ADIYAMAN LİSESİ</t>
  </si>
  <si>
    <t>OSMAN ULU</t>
  </si>
  <si>
    <t>ABDULLAH YILMAZ</t>
  </si>
  <si>
    <t>GÜLSÜM TAŞ</t>
  </si>
  <si>
    <t>MAHMUT SEL</t>
  </si>
  <si>
    <t>HASARİ GEÇER</t>
  </si>
  <si>
    <t>FEVZİ ÇAKMAK ANADOLU LİSESİ</t>
  </si>
  <si>
    <t>FEVZİ ÇALIŞIR</t>
  </si>
  <si>
    <t>ÖMER FARUK GÜNEŞ</t>
  </si>
  <si>
    <t>ALİ YAYCI</t>
  </si>
  <si>
    <t>MÜFETTİŞ</t>
  </si>
  <si>
    <t>NÜFEL ÖZEN</t>
  </si>
  <si>
    <t>23 NİSAN İLKOKULU</t>
  </si>
  <si>
    <t>TURAN İZCİ</t>
  </si>
  <si>
    <t>MUSTAFA ERDEM</t>
  </si>
  <si>
    <t>ALİ DEMİREL</t>
  </si>
  <si>
    <t>EŞREF AKAR</t>
  </si>
  <si>
    <t>BÜLENT KARADAĞ</t>
  </si>
  <si>
    <t>BİLGİSAYAR MÜH.</t>
  </si>
  <si>
    <t>HASAN GİKLİ</t>
  </si>
  <si>
    <t>MEHMET TİRPAN</t>
  </si>
  <si>
    <t>İMHAN ASLAN</t>
  </si>
  <si>
    <t>HASAN ŞAHİN</t>
  </si>
  <si>
    <t>ABDULLAH SÖNMEZ</t>
  </si>
  <si>
    <t>ADIYAMAN ANADOLU İ.H.L</t>
  </si>
  <si>
    <t>CEMAL PULAT</t>
  </si>
  <si>
    <t>ALTINŞEHİR ANAOKULU</t>
  </si>
  <si>
    <t xml:space="preserve">                                  Milli Eğitim  Müdür Yrd. </t>
  </si>
  <si>
    <t>N.SÜLEYMAN ÖZDÜZEN</t>
  </si>
  <si>
    <t>YUSUF ÖZGÜL</t>
  </si>
  <si>
    <t>AYŞEGÜL ERDİNÇ</t>
  </si>
  <si>
    <t>HİZMETLİ 4/C Lİ</t>
  </si>
  <si>
    <t>BİLAL BEKE</t>
  </si>
  <si>
    <t>M.AKİF ERSOY KIZ AND.İHL.</t>
  </si>
  <si>
    <t>Adullah YILMAZ</t>
  </si>
  <si>
    <t>Mem.Şefi</t>
  </si>
  <si>
    <t>Aziz YAZAN</t>
  </si>
  <si>
    <t>Habip YÜRGÜÇ</t>
  </si>
  <si>
    <t>Mem.Hizmetlisi</t>
  </si>
  <si>
    <t>Hüseyin ÇİL</t>
  </si>
  <si>
    <t>Mem.Şoför</t>
  </si>
  <si>
    <t>Ali DEMİREL</t>
  </si>
  <si>
    <t>Mustafa ERDEM</t>
  </si>
  <si>
    <t>ASUMAN AYAZ</t>
  </si>
  <si>
    <t>MEVLANAN ORTAOOKULU</t>
  </si>
  <si>
    <t xml:space="preserve">                          EĞİTİM DENETMENLERİ BAŞKANI-İL MİLLİ EĞİTİM MÜDÜRÜ-MEM.MÜDÜR YARDIMCILARI </t>
  </si>
  <si>
    <t xml:space="preserve">                     MEM ŞUBE MÜDÜRÜLERİ -İL EĞİTİM DENETMENİ-DENETMEN YARDIMCISI VE  (GÖREV TAHSİSLİ)</t>
  </si>
  <si>
    <t xml:space="preserve">                     MİLLİ EĞİTİM BAKANLIĞINCA KULANILAN KONUTLARA AİT PUANLAMA SİSTEMİ  İLE KONUTA GİRİŞ ÇİZELGESİ </t>
  </si>
  <si>
    <t xml:space="preserve"> </t>
  </si>
  <si>
    <t xml:space="preserve">GÖREV TAHSİSLİ LOJMAN PUANLAMASI, </t>
  </si>
  <si>
    <t>Maarif Müfettişi</t>
  </si>
  <si>
    <t xml:space="preserve"> Bu çizelge komisyonumuz tarafından Görev Tahsisli lojmanlara girmek için başvuruda bulunanların verdikleri konut tahsis istek </t>
  </si>
  <si>
    <t xml:space="preserve">                                                                                                                                                                    </t>
  </si>
  <si>
    <t>formuna göre Milli Eğitim Bakanlığı Destek Hizmetleri Genel Müdürlüğünün  23.01.2012 tarih ve 789 sayılı ve 2012/8 Nolu Genelge Doğrultusunda Hazırlanmıştır.</t>
  </si>
  <si>
    <t>KONUT DAĞITIM KOMİSYON BAŞKANI</t>
  </si>
  <si>
    <t xml:space="preserve">                                                   KURUMUN ADI : ADIYAMAN MİLLİ EĞİTİM MÜDÜRLÜĞÜ  ( 4 NOLU ÇİZELGESİ )  2018 YILI</t>
  </si>
  <si>
    <t>Ömer Faruk GÜNEŞ</t>
  </si>
  <si>
    <t xml:space="preserve">   Ömer Faruk GÜNEŞ</t>
  </si>
  <si>
    <t xml:space="preserve">         Ali FIRAT</t>
  </si>
  <si>
    <t>Mehmet ALTINDAL</t>
  </si>
  <si>
    <t>Mem.Müdür Yrd.</t>
  </si>
  <si>
    <t>Ali YAYCI</t>
  </si>
  <si>
    <t>Mem Maarif Müfettişi</t>
  </si>
  <si>
    <t>Naif DÜNEK</t>
  </si>
  <si>
    <t>Bekir TEPE</t>
  </si>
  <si>
    <t>Hasan BAĞIŞLAR</t>
  </si>
  <si>
    <t>Mem.Teknisyen</t>
  </si>
  <si>
    <t>Hasan GİKLİ</t>
  </si>
  <si>
    <t>Ramazan AKARSLAN</t>
  </si>
  <si>
    <t>Yusuf ÖZGÜL</t>
  </si>
  <si>
    <t>Mehmet Şahin ÖZKAN</t>
  </si>
  <si>
    <t>Mem.4 C li</t>
  </si>
  <si>
    <t>Memet ÇETİN</t>
  </si>
  <si>
    <t>Mem.Bilgisayar İşletmeni</t>
  </si>
  <si>
    <t>Murat TURMAZ</t>
  </si>
  <si>
    <t>Mem.Hizmetli</t>
  </si>
  <si>
    <t>Aliye AKKAYA</t>
  </si>
  <si>
    <t>Mem.Muhasebeci</t>
  </si>
  <si>
    <t>İsmet GÖZAYDIN</t>
  </si>
  <si>
    <t>Orhan Yüksel BOSTANCI</t>
  </si>
  <si>
    <t>Memet YILDIRIM</t>
  </si>
  <si>
    <t>Seyfi UYSAL</t>
  </si>
  <si>
    <t>Mehmet SEL</t>
  </si>
  <si>
    <t>Hikmet Oktay ARİFOĞLU</t>
  </si>
  <si>
    <t>Mustafa GÖKSU</t>
  </si>
  <si>
    <t>Memet KARAASLAN</t>
  </si>
  <si>
    <t>Süleyman ÖZDÜZEN</t>
  </si>
  <si>
    <t>Semiha BOYAR</t>
  </si>
  <si>
    <t>İmihan ASLAN</t>
  </si>
  <si>
    <t>Eşref AKAR</t>
  </si>
  <si>
    <t>Bülent KARADAĞ</t>
  </si>
  <si>
    <t>Mem.Bilgisayar Müh.</t>
  </si>
  <si>
    <t>Ümit GÜNDÜZ</t>
  </si>
  <si>
    <t>Fazilet GÖKSU</t>
  </si>
  <si>
    <t>AYŞE ERDİNÇ</t>
  </si>
  <si>
    <t>Abuzer Kadir ÖZKİN</t>
  </si>
  <si>
    <t>Mem.Programcı</t>
  </si>
  <si>
    <t>Mehmet TİRPAN</t>
  </si>
  <si>
    <t>Gülsüm TAŞ</t>
  </si>
  <si>
    <t>Mem.Memuru</t>
  </si>
  <si>
    <t>Aziz ÖZER</t>
  </si>
  <si>
    <t>Hüseyin ÇELİKER</t>
  </si>
  <si>
    <t>Mem.Teknikeri</t>
  </si>
  <si>
    <t>Çilem ÇELİK</t>
  </si>
  <si>
    <t>İsmet AKBABA</t>
  </si>
  <si>
    <t>Hasan ŞAHİN</t>
  </si>
  <si>
    <t>Mehmet BUĞDACI</t>
  </si>
  <si>
    <t>Umut Özel Eğitim İş Uygu.Merk.VHKİ</t>
  </si>
  <si>
    <t>Mustafa YAĞMUR</t>
  </si>
  <si>
    <t>Malazgirt Özel Eğitim Uygu.Mrk.Hizmetlisi</t>
  </si>
  <si>
    <t>Mehmet Yaşar ŞİMŞEK</t>
  </si>
  <si>
    <t>Yavuz Selim İlkokulu Hizmetlisi</t>
  </si>
  <si>
    <t>Mehmet ABA</t>
  </si>
  <si>
    <t>Ertuğrul Gazi Anadolu Lisesi VHKİ</t>
  </si>
  <si>
    <t>Hicri TUNÇ</t>
  </si>
  <si>
    <t>Safvan Anadolu İmam Hatip Lisesi Teknisyeni</t>
  </si>
  <si>
    <t>Emin KÜÇÜK</t>
  </si>
  <si>
    <t>Ertuğrul Gazi Anadolu Lisesi Hizmetlisi</t>
  </si>
  <si>
    <t>Fevzi ÇALIŞIR</t>
  </si>
  <si>
    <t xml:space="preserve">Fevzi Çakmak Anadolu Lisesi 4/C </t>
  </si>
  <si>
    <t>Hasar GEÇER</t>
  </si>
  <si>
    <t>Mehmet AKAN</t>
  </si>
  <si>
    <t>Adıyaman Lisesi Hizmetlisi</t>
  </si>
  <si>
    <t>Hasar GÖZÜKARA</t>
  </si>
  <si>
    <t>Cumhuriyet İlkokulu VHKİ</t>
  </si>
  <si>
    <t>Turan İZCİ</t>
  </si>
  <si>
    <t>23 Nisan İlkokulu Öğretmeni</t>
  </si>
  <si>
    <t>Asuman AYAZ</t>
  </si>
  <si>
    <t>Mevlana Ortaokulu Öğretmeni</t>
  </si>
  <si>
    <t>Osman ULU</t>
  </si>
  <si>
    <t>Borsa İstanbul Anadolu Lisesi 4 /C</t>
  </si>
  <si>
    <t>Ali ŞAHİN</t>
  </si>
  <si>
    <t>Bilgi Anadolu Lisesi Hizmetlisi</t>
  </si>
  <si>
    <t>Bilal BEKE</t>
  </si>
  <si>
    <t>Şeyho TEPE</t>
  </si>
  <si>
    <t>M.Akif Ersoy Kız Anadolu Lisesi Müd.Yrd.</t>
  </si>
  <si>
    <t>Öğrenciler İlkokulu Hizmetlisi</t>
  </si>
  <si>
    <t>Nüfel ÖZEN</t>
  </si>
  <si>
    <t>23 Nisan İlkokulu Hizmetlisi</t>
  </si>
  <si>
    <t>Vedat ASLAN</t>
  </si>
  <si>
    <t>Mehmet ÇAVUŞ</t>
  </si>
  <si>
    <t>Abdullah SÖNMEZ</t>
  </si>
  <si>
    <t>Adıyaman Anadolu İ.H.Lisesi Memuru</t>
  </si>
  <si>
    <t>Osman BULUT</t>
  </si>
  <si>
    <t>Orhangazi Ortaokulu Müdür Yrd.</t>
  </si>
  <si>
    <t xml:space="preserve">Orhangazi Ortaokulu Öğretmeni </t>
  </si>
  <si>
    <t>Pınar EKİCİ</t>
  </si>
  <si>
    <t>Menderes Ortaokulu</t>
  </si>
  <si>
    <t>Menderes Ortaokulu Öğretmeni</t>
  </si>
  <si>
    <t>Hasan ARSLAN</t>
  </si>
  <si>
    <t>Abuzer SAVAN</t>
  </si>
  <si>
    <t>Zeynep Turgut İ.H. Ortaokulu Hizmetlisi</t>
  </si>
  <si>
    <t>Ebru GÖZEL</t>
  </si>
  <si>
    <t>Biraralık Ortaokulu Memuru</t>
  </si>
  <si>
    <t>Cemal PULAT</t>
  </si>
  <si>
    <t>Altınşehir Anaokulu Hizmetlisi</t>
  </si>
  <si>
    <t>Gülşim YILMAZ</t>
  </si>
  <si>
    <t>İpek BİLİR</t>
  </si>
  <si>
    <t>Özel Eğitim Uygu.Merk.1-2 kademe Hizmetlisi</t>
  </si>
  <si>
    <t>Mehmet Ayhan BOYBAY</t>
  </si>
  <si>
    <t>15 Temmuz Şehitler Ortaokulu Hizmetlisi</t>
  </si>
  <si>
    <t xml:space="preserve">OKUL  PERSONELİNE AİT MÜRACAT LİSTESİ MİLLİ EĞİTİM BAKANLIĞINCA KULANILAN
 KONUTLARA AİT PUANLAMA SİSTEMİ  İLE  KONUTA GİRİŞ ÇİZELGESİ 
KURUMUN ADI : ADIYAMAN MİLLİ EĞİTİM MÜDÜRLÜĞÜ (4 NOLU ÇİZELGESİ) (2018 YILI) </t>
  </si>
  <si>
    <t>Bilal GÖZÜKARA</t>
  </si>
  <si>
    <t>Yunus Emre Anaokulu Memuru</t>
  </si>
  <si>
    <t>Fevzi Çakmak Anadolu Lisesi  Hizmetlisi</t>
  </si>
  <si>
    <t>HASAN BAĞIŞLAR</t>
  </si>
  <si>
    <t xml:space="preserve">                    Ali FIRAT</t>
  </si>
  <si>
    <t xml:space="preserve">          Milli Eğitim  Müdür Yrd. </t>
  </si>
  <si>
    <t xml:space="preserve">         Bu çizelge komisyonumuz tarafından sıra tahsisli lojmanlara girmek için başvuruda bulunanların verdikleri konut tahsis istek formuna göre Milli Eğitim Bakanlığı  Destek Hizmetleri Genel Müdürlüğünün  23.01.2012 tarih ve 789 sayılı ve 2012/8 Nolu Genelge Doğrultusunda Hazırlanmıştır.</t>
  </si>
  <si>
    <t xml:space="preserve">     Bu çizelge komisyonumuz tarafından Görev Tahsisli lojmanlara girmek için başvuruda bulunanların verdikleri konut tahsis istek formuna göre Milli Eğitim Bakanlığı Destek Hizmetleri Genel Müdürlüğünün  23.01.2012 tarih ve 789 sayılı ve 2012/8 Nolu Genelge Doğrultusunda Hazırlanmıştır.                                                   </t>
  </si>
  <si>
    <t xml:space="preserve">  ÜYE</t>
  </si>
  <si>
    <t xml:space="preserve">         DAHA ÖNCE KONUTTA OTURMUŞ VE YENİDEN MÜRECAAT EDENLERE AİT MİLLİ EĞİTİM BAKANLIĞINCA KULLANILAN KONUTLARA AİT PUANLAMA SİSTEMİ  İLE KONUTA GİRİŞ ÇİZELGESİ KURUMUN ADI : ADIYAMAN MİLLİ EĞİTİM MÜDÜRLÜĞÜ    (4 NOLU ÇİZELGESİ) 2018 YILI (Daha Önce Lojmanda oturanlan için)</t>
  </si>
  <si>
    <t>Daha Önce Lojmanda oturanlan için lojman Puanlanması</t>
  </si>
  <si>
    <t xml:space="preserve">OKUL PERSONELİ  LOJMAN PUANLAMASI, </t>
  </si>
  <si>
    <t>OKUL PERSONELİ  LOJMAN PUANLAMASI (Daha Önce Lojmanda oturanlar İçin)</t>
  </si>
  <si>
    <t>2018 YILI MİLLİ  EĞİTİM MÜDÜRLÜĞÜ LOJMANLARINA MÜRACAAT EDEN PERSONELLERİNİN İSİM LİSTESİ</t>
  </si>
  <si>
    <t>S. NO</t>
  </si>
  <si>
    <t>Mem.Şube Müdürü</t>
  </si>
  <si>
    <t>GÖREV TAHSİSLİ LOJMAN PUANLAMASI, ( Daha Önce Lojmanda oturanlar için)</t>
  </si>
  <si>
    <t xml:space="preserve"> KONUT DAĞITIM KOMİSYON BAŞKANI</t>
  </si>
  <si>
    <t xml:space="preserve">                   İmza</t>
  </si>
  <si>
    <t xml:space="preserve">           İmza</t>
  </si>
  <si>
    <t>İmza</t>
  </si>
  <si>
    <t xml:space="preserve">     İmza</t>
  </si>
  <si>
    <t xml:space="preserve">  </t>
  </si>
  <si>
    <t xml:space="preserve">            İmza</t>
  </si>
  <si>
    <t xml:space="preserve">                                                                                                                O L U R </t>
  </si>
  <si>
    <t xml:space="preserve">                                                                                                               16.01.2018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</si>
</sst>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0.000"/>
  </numFmts>
  <fonts count="38" x14ac:knownFonts="1">
    <font>
      <sz val="10"/>
      <name val="Arial Tur"/>
      <charset val="162"/>
    </font>
    <font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  <font>
      <sz val="11"/>
      <name val="Times New Roman"/>
      <family val="1"/>
      <charset val="162"/>
    </font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Arial Tur"/>
      <charset val="162"/>
    </font>
    <font>
      <sz val="14"/>
      <name val="Times New Roman"/>
      <family val="1"/>
      <charset val="162"/>
    </font>
    <font>
      <sz val="14"/>
      <color indexed="8"/>
      <name val="Times New Roman"/>
      <family val="1"/>
      <charset val="162"/>
    </font>
    <font>
      <b/>
      <sz val="16"/>
      <name val="Times New Roman"/>
      <family val="1"/>
      <charset val="162"/>
    </font>
    <font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name val="Arial Tur"/>
      <charset val="162"/>
    </font>
    <font>
      <b/>
      <sz val="14"/>
      <name val="Arial Tur"/>
      <family val="2"/>
      <charset val="162"/>
    </font>
    <font>
      <sz val="14"/>
      <name val="Arial Tur"/>
      <charset val="162"/>
    </font>
    <font>
      <b/>
      <sz val="16"/>
      <name val="Arial Tur"/>
      <family val="2"/>
      <charset val="162"/>
    </font>
    <font>
      <sz val="16"/>
      <name val="Arial Tur"/>
      <charset val="162"/>
    </font>
    <font>
      <sz val="16"/>
      <name val="Arial Tur"/>
      <family val="2"/>
      <charset val="162"/>
    </font>
    <font>
      <b/>
      <sz val="16"/>
      <name val="Arial Tur"/>
      <charset val="162"/>
    </font>
    <font>
      <b/>
      <sz val="16"/>
      <name val="Tahoma"/>
      <family val="2"/>
      <charset val="162"/>
    </font>
    <font>
      <b/>
      <sz val="16"/>
      <color indexed="8"/>
      <name val="Times New Roman"/>
      <family val="1"/>
      <charset val="162"/>
    </font>
    <font>
      <sz val="15"/>
      <name val="Arial Tur"/>
      <charset val="162"/>
    </font>
    <font>
      <b/>
      <sz val="18"/>
      <name val="Arial Tur"/>
      <family val="2"/>
      <charset val="162"/>
    </font>
    <font>
      <sz val="18"/>
      <name val="Arial Tur"/>
      <charset val="162"/>
    </font>
    <font>
      <b/>
      <sz val="18"/>
      <name val="Arial Tur"/>
      <charset val="162"/>
    </font>
    <font>
      <b/>
      <sz val="18"/>
      <color theme="1"/>
      <name val="Times New Roman"/>
      <family val="1"/>
      <charset val="162"/>
    </font>
    <font>
      <sz val="15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Fill="1"/>
    <xf numFmtId="0" fontId="0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0" fontId="8" fillId="0" borderId="1" xfId="0" applyFont="1" applyFill="1" applyBorder="1"/>
    <xf numFmtId="2" fontId="9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/>
    <xf numFmtId="0" fontId="7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3" fillId="0" borderId="0" xfId="0" applyFont="1"/>
    <xf numFmtId="0" fontId="0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15" fillId="0" borderId="0" xfId="0" applyFont="1"/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/>
    <xf numFmtId="0" fontId="17" fillId="2" borderId="0" xfId="0" applyFont="1" applyFill="1"/>
    <xf numFmtId="0" fontId="17" fillId="0" borderId="0" xfId="0" applyFont="1" applyFill="1"/>
    <xf numFmtId="0" fontId="17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2" borderId="0" xfId="0" applyFont="1" applyFill="1" applyBorder="1" applyAlignment="1">
      <alignment horizontal="center"/>
    </xf>
    <xf numFmtId="165" fontId="17" fillId="2" borderId="0" xfId="1" applyNumberFormat="1" applyFont="1" applyFill="1" applyBorder="1" applyAlignment="1">
      <alignment horizontal="center"/>
    </xf>
    <xf numFmtId="165" fontId="17" fillId="2" borderId="0" xfId="1" applyNumberFormat="1" applyFont="1" applyFill="1" applyBorder="1" applyAlignment="1">
      <alignment horizontal="left"/>
    </xf>
    <xf numFmtId="0" fontId="17" fillId="2" borderId="0" xfId="0" applyFont="1" applyFill="1" applyBorder="1"/>
    <xf numFmtId="0" fontId="17" fillId="0" borderId="0" xfId="0" applyFont="1" applyFill="1" applyBorder="1"/>
    <xf numFmtId="0" fontId="17" fillId="2" borderId="0" xfId="0" applyFont="1" applyFill="1" applyAlignment="1"/>
    <xf numFmtId="0" fontId="17" fillId="2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2" fontId="17" fillId="3" borderId="1" xfId="1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/>
    </xf>
    <xf numFmtId="0" fontId="19" fillId="3" borderId="1" xfId="0" applyFont="1" applyFill="1" applyBorder="1"/>
    <xf numFmtId="14" fontId="17" fillId="2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14" fontId="22" fillId="0" borderId="0" xfId="0" applyNumberFormat="1" applyFont="1" applyAlignment="1">
      <alignment horizont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24" fillId="0" borderId="0" xfId="0" applyFont="1"/>
    <xf numFmtId="14" fontId="24" fillId="0" borderId="0" xfId="0" applyNumberFormat="1" applyFont="1" applyAlignment="1">
      <alignment horizontal="center"/>
    </xf>
    <xf numFmtId="0" fontId="1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4" fillId="0" borderId="0" xfId="0" applyFont="1" applyAlignment="1"/>
    <xf numFmtId="0" fontId="23" fillId="2" borderId="2" xfId="0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26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27" fillId="2" borderId="2" xfId="1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2" fontId="27" fillId="2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15" fillId="0" borderId="0" xfId="0" applyFont="1" applyAlignment="1"/>
    <xf numFmtId="2" fontId="26" fillId="0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2" fontId="15" fillId="3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" fontId="26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28" fillId="3" borderId="1" xfId="0" applyFont="1" applyFill="1" applyBorder="1"/>
    <xf numFmtId="0" fontId="15" fillId="3" borderId="1" xfId="0" applyFont="1" applyFill="1" applyBorder="1" applyAlignment="1">
      <alignment horizontal="left"/>
    </xf>
    <xf numFmtId="0" fontId="29" fillId="0" borderId="0" xfId="0" applyFont="1"/>
    <xf numFmtId="1" fontId="21" fillId="2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/>
    <xf numFmtId="0" fontId="13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2" fontId="10" fillId="3" borderId="0" xfId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30" fillId="2" borderId="2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wrapText="1"/>
    </xf>
    <xf numFmtId="0" fontId="18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0" fontId="26" fillId="0" borderId="0" xfId="0" applyFont="1" applyAlignment="1"/>
    <xf numFmtId="0" fontId="17" fillId="2" borderId="1" xfId="0" applyFont="1" applyFill="1" applyBorder="1"/>
    <xf numFmtId="0" fontId="33" fillId="3" borderId="2" xfId="0" applyFont="1" applyFill="1" applyBorder="1" applyAlignment="1"/>
    <xf numFmtId="0" fontId="33" fillId="3" borderId="2" xfId="0" applyFont="1" applyFill="1" applyBorder="1"/>
    <xf numFmtId="0" fontId="17" fillId="3" borderId="2" xfId="0" applyFont="1" applyFill="1" applyBorder="1" applyAlignment="1">
      <alignment horizontal="center"/>
    </xf>
    <xf numFmtId="2" fontId="17" fillId="3" borderId="2" xfId="1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34" fillId="0" borderId="0" xfId="0" applyFont="1"/>
    <xf numFmtId="14" fontId="29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vertical="center"/>
    </xf>
    <xf numFmtId="0" fontId="0" fillId="0" borderId="7" xfId="0" applyBorder="1" applyAlignment="1"/>
    <xf numFmtId="0" fontId="0" fillId="0" borderId="6" xfId="0" applyBorder="1" applyAlignment="1"/>
    <xf numFmtId="0" fontId="16" fillId="0" borderId="0" xfId="0" applyFont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/>
    </xf>
    <xf numFmtId="0" fontId="35" fillId="3" borderId="2" xfId="0" applyFont="1" applyFill="1" applyBorder="1" applyAlignment="1">
      <alignment vertical="center"/>
    </xf>
    <xf numFmtId="0" fontId="36" fillId="3" borderId="2" xfId="0" applyFont="1" applyFill="1" applyBorder="1" applyAlignment="1">
      <alignment horizontal="center" vertical="center"/>
    </xf>
    <xf numFmtId="2" fontId="36" fillId="3" borderId="2" xfId="1" applyNumberFormat="1" applyFont="1" applyFill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wrapText="1"/>
    </xf>
    <xf numFmtId="2" fontId="17" fillId="0" borderId="2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14" fontId="17" fillId="0" borderId="0" xfId="0" applyNumberFormat="1" applyFont="1" applyFill="1" applyAlignment="1">
      <alignment horizontal="left"/>
    </xf>
    <xf numFmtId="0" fontId="17" fillId="0" borderId="8" xfId="0" applyFont="1" applyBorder="1" applyAlignment="1">
      <alignment horizontal="left" wrapText="1"/>
    </xf>
    <xf numFmtId="0" fontId="15" fillId="2" borderId="0" xfId="0" applyFont="1" applyFill="1" applyAlignment="1">
      <alignment horizontal="center"/>
    </xf>
    <xf numFmtId="14" fontId="17" fillId="2" borderId="0" xfId="0" applyNumberFormat="1" applyFont="1" applyFill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26" fillId="0" borderId="8" xfId="0" applyFont="1" applyBorder="1" applyAlignment="1">
      <alignment horizontal="left" wrapText="1"/>
    </xf>
    <xf numFmtId="14" fontId="26" fillId="0" borderId="0" xfId="0" applyNumberFormat="1" applyFont="1" applyAlignment="1">
      <alignment horizontal="left"/>
    </xf>
    <xf numFmtId="0" fontId="20" fillId="2" borderId="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textRotation="90" wrapText="1"/>
    </xf>
    <xf numFmtId="0" fontId="23" fillId="2" borderId="2" xfId="0" applyFont="1" applyFill="1" applyBorder="1" applyAlignment="1">
      <alignment horizontal="center" vertical="center" textRotation="90" wrapText="1"/>
    </xf>
    <xf numFmtId="14" fontId="22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left"/>
    </xf>
    <xf numFmtId="14" fontId="17" fillId="0" borderId="0" xfId="0" applyNumberFormat="1" applyFont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8" fillId="0" borderId="6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34" fillId="0" borderId="0" xfId="0" applyNumberFormat="1" applyFont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14" fontId="36" fillId="0" borderId="0" xfId="0" applyNumberFormat="1" applyFont="1" applyAlignment="1">
      <alignment horizontal="center"/>
    </xf>
    <xf numFmtId="0" fontId="36" fillId="0" borderId="0" xfId="0" applyFont="1" applyFill="1" applyAlignment="1">
      <alignment horizontal="center"/>
    </xf>
    <xf numFmtId="0" fontId="15" fillId="2" borderId="0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14" fontId="16" fillId="0" borderId="0" xfId="0" applyNumberFormat="1" applyFont="1" applyAlignment="1">
      <alignment horizontal="center"/>
    </xf>
    <xf numFmtId="0" fontId="36" fillId="2" borderId="0" xfId="0" applyFont="1" applyFill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31" zoomScaleNormal="100" workbookViewId="0">
      <selection activeCell="C7" sqref="C7"/>
    </sheetView>
  </sheetViews>
  <sheetFormatPr defaultRowHeight="15.75" x14ac:dyDescent="0.25"/>
  <cols>
    <col min="1" max="1" width="6.7109375" style="9" customWidth="1"/>
    <col min="2" max="2" width="42.7109375" style="8" customWidth="1"/>
    <col min="3" max="3" width="40.140625" style="8" customWidth="1"/>
    <col min="4" max="4" width="8.28515625" style="9" customWidth="1"/>
    <col min="5" max="5" width="8" style="9" customWidth="1"/>
    <col min="6" max="7" width="7.42578125" style="9" customWidth="1"/>
    <col min="8" max="8" width="10.85546875" style="11" customWidth="1"/>
    <col min="9" max="9" width="8" style="9" customWidth="1"/>
    <col min="10" max="12" width="6.5703125" style="9" customWidth="1"/>
    <col min="13" max="19" width="6.42578125" style="9" customWidth="1"/>
    <col min="20" max="20" width="15.7109375" style="14" customWidth="1"/>
    <col min="21" max="21" width="15.28515625" style="9" customWidth="1"/>
    <col min="22" max="16384" width="9.140625" style="9"/>
  </cols>
  <sheetData>
    <row r="1" spans="1:21" ht="69" customHeight="1" x14ac:dyDescent="0.25">
      <c r="A1" s="143" t="s">
        <v>138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5"/>
    </row>
    <row r="2" spans="1:21" ht="30.75" customHeight="1" x14ac:dyDescent="0.25">
      <c r="A2" s="148" t="s">
        <v>1</v>
      </c>
      <c r="B2" s="136" t="s">
        <v>30</v>
      </c>
      <c r="C2" s="136" t="s">
        <v>31</v>
      </c>
      <c r="D2" s="36"/>
      <c r="E2" s="36"/>
      <c r="F2" s="36"/>
      <c r="G2" s="138" t="s">
        <v>39</v>
      </c>
      <c r="H2" s="139"/>
      <c r="I2" s="139"/>
      <c r="J2" s="139"/>
      <c r="K2" s="139"/>
      <c r="L2" s="139"/>
      <c r="M2" s="139"/>
      <c r="N2" s="139"/>
      <c r="O2" s="139"/>
      <c r="P2" s="140"/>
      <c r="Q2" s="36"/>
      <c r="R2" s="36"/>
      <c r="S2" s="36"/>
      <c r="T2" s="141" t="s">
        <v>17</v>
      </c>
      <c r="U2" s="146" t="s">
        <v>33</v>
      </c>
    </row>
    <row r="3" spans="1:21" ht="34.5" customHeight="1" x14ac:dyDescent="0.3">
      <c r="A3" s="149"/>
      <c r="B3" s="137"/>
      <c r="C3" s="137"/>
      <c r="D3" s="37" t="s">
        <v>26</v>
      </c>
      <c r="E3" s="37" t="s">
        <v>18</v>
      </c>
      <c r="F3" s="37" t="s">
        <v>19</v>
      </c>
      <c r="G3" s="37" t="s">
        <v>4</v>
      </c>
      <c r="H3" s="37" t="s">
        <v>5</v>
      </c>
      <c r="I3" s="37" t="s">
        <v>6</v>
      </c>
      <c r="J3" s="37" t="s">
        <v>7</v>
      </c>
      <c r="K3" s="37" t="s">
        <v>8</v>
      </c>
      <c r="L3" s="37" t="s">
        <v>9</v>
      </c>
      <c r="M3" s="37" t="s">
        <v>10</v>
      </c>
      <c r="N3" s="37" t="s">
        <v>11</v>
      </c>
      <c r="O3" s="37" t="s">
        <v>40</v>
      </c>
      <c r="P3" s="37" t="s">
        <v>13</v>
      </c>
      <c r="Q3" s="37" t="s">
        <v>14</v>
      </c>
      <c r="R3" s="37" t="s">
        <v>15</v>
      </c>
      <c r="S3" s="37" t="s">
        <v>16</v>
      </c>
      <c r="T3" s="142"/>
      <c r="U3" s="147"/>
    </row>
    <row r="4" spans="1:21" ht="36" customHeight="1" x14ac:dyDescent="0.3">
      <c r="A4" s="38">
        <v>1</v>
      </c>
      <c r="B4" s="56" t="s">
        <v>212</v>
      </c>
      <c r="C4" s="56" t="s">
        <v>126</v>
      </c>
      <c r="D4" s="57">
        <v>35</v>
      </c>
      <c r="E4" s="57">
        <v>9</v>
      </c>
      <c r="F4" s="57">
        <v>4</v>
      </c>
      <c r="G4" s="57"/>
      <c r="H4" s="58">
        <f t="shared" ref="H4:H37" si="0">((D4*5)+(5/12*E4)+(5/365*F4)+G4)</f>
        <v>178.80479452054794</v>
      </c>
      <c r="I4" s="59"/>
      <c r="J4" s="59">
        <v>6</v>
      </c>
      <c r="K4" s="59">
        <v>3</v>
      </c>
      <c r="L4" s="59"/>
      <c r="M4" s="59"/>
      <c r="N4" s="59">
        <v>1</v>
      </c>
      <c r="O4" s="59"/>
      <c r="P4" s="59"/>
      <c r="Q4" s="59"/>
      <c r="R4" s="59"/>
      <c r="S4" s="59"/>
      <c r="T4" s="58">
        <f t="shared" ref="T4:T37" si="1">((H4+J4+K4+L4+N4+Q4)-(I4+M4+O4+P4))</f>
        <v>188.80479452054794</v>
      </c>
      <c r="U4" s="41"/>
    </row>
    <row r="5" spans="1:21" ht="36" customHeight="1" x14ac:dyDescent="0.3">
      <c r="A5" s="38">
        <v>2</v>
      </c>
      <c r="B5" s="56" t="s">
        <v>213</v>
      </c>
      <c r="C5" s="56" t="s">
        <v>126</v>
      </c>
      <c r="D5" s="57">
        <v>33</v>
      </c>
      <c r="E5" s="57">
        <v>1</v>
      </c>
      <c r="F5" s="57">
        <v>5</v>
      </c>
      <c r="G5" s="57"/>
      <c r="H5" s="58">
        <f t="shared" si="0"/>
        <v>165.48515981735159</v>
      </c>
      <c r="I5" s="59"/>
      <c r="J5" s="59">
        <v>6</v>
      </c>
      <c r="K5" s="59">
        <v>6</v>
      </c>
      <c r="L5" s="59"/>
      <c r="M5" s="59"/>
      <c r="N5" s="59">
        <v>4</v>
      </c>
      <c r="O5" s="59"/>
      <c r="P5" s="59"/>
      <c r="Q5" s="59"/>
      <c r="R5" s="59"/>
      <c r="S5" s="59"/>
      <c r="T5" s="58">
        <f t="shared" si="1"/>
        <v>181.48515981735159</v>
      </c>
      <c r="U5" s="41"/>
    </row>
    <row r="6" spans="1:21" ht="36" customHeight="1" x14ac:dyDescent="0.3">
      <c r="A6" s="38">
        <v>3</v>
      </c>
      <c r="B6" s="56" t="s">
        <v>215</v>
      </c>
      <c r="C6" s="60" t="s">
        <v>126</v>
      </c>
      <c r="D6" s="57">
        <v>32</v>
      </c>
      <c r="E6" s="57">
        <v>8</v>
      </c>
      <c r="F6" s="57">
        <v>14</v>
      </c>
      <c r="G6" s="57"/>
      <c r="H6" s="58">
        <f t="shared" si="0"/>
        <v>163.52511415525115</v>
      </c>
      <c r="I6" s="59"/>
      <c r="J6" s="59">
        <v>6</v>
      </c>
      <c r="K6" s="59">
        <v>6</v>
      </c>
      <c r="L6" s="59"/>
      <c r="M6" s="59"/>
      <c r="N6" s="59"/>
      <c r="O6" s="59"/>
      <c r="P6" s="59"/>
      <c r="Q6" s="59"/>
      <c r="R6" s="59"/>
      <c r="S6" s="59"/>
      <c r="T6" s="58">
        <f t="shared" si="1"/>
        <v>175.52511415525115</v>
      </c>
      <c r="U6" s="41"/>
    </row>
    <row r="7" spans="1:21" ht="36" customHeight="1" x14ac:dyDescent="0.3">
      <c r="A7" s="38">
        <v>4</v>
      </c>
      <c r="B7" s="56" t="s">
        <v>216</v>
      </c>
      <c r="C7" s="60" t="s">
        <v>183</v>
      </c>
      <c r="D7" s="57">
        <v>31</v>
      </c>
      <c r="E7" s="57">
        <v>4</v>
      </c>
      <c r="F7" s="57">
        <v>0</v>
      </c>
      <c r="G7" s="57"/>
      <c r="H7" s="58">
        <f t="shared" si="0"/>
        <v>156.66666666666666</v>
      </c>
      <c r="I7" s="59"/>
      <c r="J7" s="59">
        <v>6</v>
      </c>
      <c r="K7" s="59">
        <v>6</v>
      </c>
      <c r="L7" s="59"/>
      <c r="M7" s="59"/>
      <c r="N7" s="59"/>
      <c r="O7" s="59"/>
      <c r="P7" s="59"/>
      <c r="Q7" s="59"/>
      <c r="R7" s="59"/>
      <c r="S7" s="59"/>
      <c r="T7" s="58">
        <f t="shared" si="1"/>
        <v>168.66666666666666</v>
      </c>
      <c r="U7" s="41"/>
    </row>
    <row r="8" spans="1:21" ht="36" customHeight="1" x14ac:dyDescent="0.3">
      <c r="A8" s="38">
        <v>5</v>
      </c>
      <c r="B8" s="61" t="s">
        <v>211</v>
      </c>
      <c r="C8" s="56" t="s">
        <v>214</v>
      </c>
      <c r="D8" s="57">
        <v>36</v>
      </c>
      <c r="E8" s="57">
        <v>8</v>
      </c>
      <c r="F8" s="57">
        <v>20</v>
      </c>
      <c r="G8" s="57"/>
      <c r="H8" s="58">
        <f t="shared" si="0"/>
        <v>183.60730593607306</v>
      </c>
      <c r="I8" s="59"/>
      <c r="J8" s="59"/>
      <c r="K8" s="59"/>
      <c r="L8" s="59"/>
      <c r="M8" s="59"/>
      <c r="N8" s="59"/>
      <c r="O8" s="59">
        <v>15</v>
      </c>
      <c r="P8" s="59"/>
      <c r="Q8" s="59"/>
      <c r="R8" s="59"/>
      <c r="S8" s="59"/>
      <c r="T8" s="58">
        <f t="shared" si="1"/>
        <v>168.60730593607306</v>
      </c>
      <c r="U8" s="41"/>
    </row>
    <row r="9" spans="1:21" ht="36" customHeight="1" x14ac:dyDescent="0.3">
      <c r="A9" s="38">
        <v>6</v>
      </c>
      <c r="B9" s="61" t="s">
        <v>218</v>
      </c>
      <c r="C9" s="56" t="s">
        <v>219</v>
      </c>
      <c r="D9" s="57">
        <v>26</v>
      </c>
      <c r="E9" s="57">
        <v>3</v>
      </c>
      <c r="F9" s="57">
        <v>0</v>
      </c>
      <c r="G9" s="57"/>
      <c r="H9" s="58">
        <f t="shared" si="0"/>
        <v>131.25</v>
      </c>
      <c r="I9" s="59"/>
      <c r="J9" s="59">
        <v>6</v>
      </c>
      <c r="K9" s="59">
        <v>6</v>
      </c>
      <c r="L9" s="59"/>
      <c r="M9" s="59"/>
      <c r="N9" s="59"/>
      <c r="O9" s="59"/>
      <c r="P9" s="59"/>
      <c r="Q9" s="59"/>
      <c r="R9" s="59"/>
      <c r="S9" s="59"/>
      <c r="T9" s="58">
        <f t="shared" si="1"/>
        <v>143.25</v>
      </c>
      <c r="U9" s="41"/>
    </row>
    <row r="10" spans="1:21" ht="36" customHeight="1" x14ac:dyDescent="0.3">
      <c r="A10" s="38">
        <v>7</v>
      </c>
      <c r="B10" s="56" t="s">
        <v>217</v>
      </c>
      <c r="C10" s="56" t="s">
        <v>214</v>
      </c>
      <c r="D10" s="57">
        <v>28</v>
      </c>
      <c r="E10" s="57">
        <v>6</v>
      </c>
      <c r="F10" s="57">
        <v>0</v>
      </c>
      <c r="G10" s="57"/>
      <c r="H10" s="58">
        <f t="shared" si="0"/>
        <v>142.5</v>
      </c>
      <c r="I10" s="59"/>
      <c r="J10" s="59">
        <v>6</v>
      </c>
      <c r="K10" s="59">
        <v>6</v>
      </c>
      <c r="L10" s="59"/>
      <c r="M10" s="59"/>
      <c r="N10" s="59"/>
      <c r="O10" s="59">
        <v>15</v>
      </c>
      <c r="P10" s="59"/>
      <c r="Q10" s="59"/>
      <c r="R10" s="59"/>
      <c r="S10" s="59"/>
      <c r="T10" s="58">
        <f t="shared" si="1"/>
        <v>139.5</v>
      </c>
      <c r="U10" s="41"/>
    </row>
    <row r="11" spans="1:21" ht="36" customHeight="1" x14ac:dyDescent="0.3">
      <c r="A11" s="38">
        <v>8</v>
      </c>
      <c r="B11" s="56" t="s">
        <v>220</v>
      </c>
      <c r="C11" s="56" t="s">
        <v>221</v>
      </c>
      <c r="D11" s="57">
        <v>25</v>
      </c>
      <c r="E11" s="57">
        <v>0</v>
      </c>
      <c r="F11" s="57">
        <v>0</v>
      </c>
      <c r="G11" s="57"/>
      <c r="H11" s="58">
        <f t="shared" si="0"/>
        <v>125</v>
      </c>
      <c r="I11" s="59"/>
      <c r="J11" s="59">
        <v>6</v>
      </c>
      <c r="K11" s="59">
        <v>6</v>
      </c>
      <c r="L11" s="59"/>
      <c r="M11" s="59"/>
      <c r="N11" s="59"/>
      <c r="O11" s="59"/>
      <c r="P11" s="59"/>
      <c r="Q11" s="59"/>
      <c r="R11" s="59"/>
      <c r="S11" s="59"/>
      <c r="T11" s="58">
        <f t="shared" si="1"/>
        <v>137</v>
      </c>
      <c r="U11" s="41"/>
    </row>
    <row r="12" spans="1:21" ht="36" customHeight="1" x14ac:dyDescent="0.3">
      <c r="A12" s="38">
        <v>9</v>
      </c>
      <c r="B12" s="56" t="s">
        <v>227</v>
      </c>
      <c r="C12" s="56" t="s">
        <v>126</v>
      </c>
      <c r="D12" s="57">
        <v>22</v>
      </c>
      <c r="E12" s="57">
        <v>6</v>
      </c>
      <c r="F12" s="57">
        <v>10</v>
      </c>
      <c r="G12" s="57"/>
      <c r="H12" s="58">
        <f t="shared" si="0"/>
        <v>112.63698630136986</v>
      </c>
      <c r="I12" s="59"/>
      <c r="J12" s="59">
        <v>6</v>
      </c>
      <c r="K12" s="59">
        <v>6</v>
      </c>
      <c r="L12" s="59"/>
      <c r="M12" s="59"/>
      <c r="N12" s="59">
        <v>8</v>
      </c>
      <c r="O12" s="59"/>
      <c r="P12" s="59"/>
      <c r="Q12" s="59"/>
      <c r="R12" s="59"/>
      <c r="S12" s="59"/>
      <c r="T12" s="58">
        <f t="shared" si="1"/>
        <v>132.63698630136986</v>
      </c>
      <c r="U12" s="41"/>
    </row>
    <row r="13" spans="1:21" ht="36" customHeight="1" x14ac:dyDescent="0.3">
      <c r="A13" s="38">
        <v>10</v>
      </c>
      <c r="B13" s="56" t="s">
        <v>231</v>
      </c>
      <c r="C13" s="60" t="s">
        <v>219</v>
      </c>
      <c r="D13" s="57">
        <v>21</v>
      </c>
      <c r="E13" s="57">
        <v>0</v>
      </c>
      <c r="F13" s="57">
        <v>0</v>
      </c>
      <c r="G13" s="57"/>
      <c r="H13" s="58">
        <f t="shared" si="0"/>
        <v>105</v>
      </c>
      <c r="I13" s="59"/>
      <c r="J13" s="59">
        <v>6</v>
      </c>
      <c r="K13" s="59">
        <v>6</v>
      </c>
      <c r="L13" s="59"/>
      <c r="M13" s="59"/>
      <c r="N13" s="59"/>
      <c r="O13" s="59"/>
      <c r="P13" s="59"/>
      <c r="Q13" s="59"/>
      <c r="R13" s="59"/>
      <c r="S13" s="59"/>
      <c r="T13" s="58">
        <f t="shared" si="1"/>
        <v>117</v>
      </c>
      <c r="U13" s="41"/>
    </row>
    <row r="14" spans="1:21" ht="36" customHeight="1" x14ac:dyDescent="0.3">
      <c r="A14" s="38">
        <v>11</v>
      </c>
      <c r="B14" s="56" t="s">
        <v>229</v>
      </c>
      <c r="C14" s="56" t="s">
        <v>188</v>
      </c>
      <c r="D14" s="57">
        <v>20</v>
      </c>
      <c r="E14" s="57">
        <v>11</v>
      </c>
      <c r="F14" s="57">
        <v>11</v>
      </c>
      <c r="G14" s="57"/>
      <c r="H14" s="58">
        <f t="shared" si="0"/>
        <v>104.73401826484017</v>
      </c>
      <c r="I14" s="59"/>
      <c r="J14" s="59">
        <v>6</v>
      </c>
      <c r="K14" s="59">
        <v>6</v>
      </c>
      <c r="L14" s="59"/>
      <c r="M14" s="59"/>
      <c r="N14" s="59"/>
      <c r="O14" s="59"/>
      <c r="P14" s="59"/>
      <c r="Q14" s="59"/>
      <c r="R14" s="59"/>
      <c r="S14" s="59"/>
      <c r="T14" s="58">
        <f t="shared" si="1"/>
        <v>116.73401826484017</v>
      </c>
      <c r="U14" s="41"/>
    </row>
    <row r="15" spans="1:21" ht="36" customHeight="1" x14ac:dyDescent="0.3">
      <c r="A15" s="38">
        <v>12</v>
      </c>
      <c r="B15" s="56" t="s">
        <v>224</v>
      </c>
      <c r="C15" s="60" t="s">
        <v>225</v>
      </c>
      <c r="D15" s="57">
        <v>23</v>
      </c>
      <c r="E15" s="57">
        <v>3</v>
      </c>
      <c r="F15" s="57">
        <v>0</v>
      </c>
      <c r="G15" s="57"/>
      <c r="H15" s="58">
        <f t="shared" ref="H15" si="2">((D15*5)+(5/12*E15)+(5/365*F15)+G15)</f>
        <v>116.25</v>
      </c>
      <c r="I15" s="59"/>
      <c r="J15" s="59">
        <v>6</v>
      </c>
      <c r="K15" s="59">
        <v>3</v>
      </c>
      <c r="L15" s="59"/>
      <c r="M15" s="59"/>
      <c r="N15" s="59"/>
      <c r="O15" s="59">
        <v>10</v>
      </c>
      <c r="P15" s="59"/>
      <c r="Q15" s="59"/>
      <c r="R15" s="59"/>
      <c r="S15" s="59"/>
      <c r="T15" s="58">
        <f t="shared" ref="T15" si="3">((H15+J15+K15+L15+N15+Q15)-(I15+M15+O15+P15))</f>
        <v>115.25</v>
      </c>
      <c r="U15" s="41"/>
    </row>
    <row r="16" spans="1:21" ht="36" customHeight="1" x14ac:dyDescent="0.3">
      <c r="A16" s="38">
        <v>13</v>
      </c>
      <c r="B16" s="56" t="s">
        <v>232</v>
      </c>
      <c r="C16" s="60" t="s">
        <v>126</v>
      </c>
      <c r="D16" s="57">
        <v>19</v>
      </c>
      <c r="E16" s="57">
        <v>11</v>
      </c>
      <c r="F16" s="57">
        <v>5</v>
      </c>
      <c r="G16" s="57"/>
      <c r="H16" s="58">
        <f t="shared" si="0"/>
        <v>99.651826484018258</v>
      </c>
      <c r="I16" s="59"/>
      <c r="J16" s="59">
        <v>6</v>
      </c>
      <c r="K16" s="59">
        <v>6</v>
      </c>
      <c r="L16" s="59"/>
      <c r="M16" s="59"/>
      <c r="N16" s="59">
        <v>3</v>
      </c>
      <c r="O16" s="59"/>
      <c r="P16" s="59"/>
      <c r="Q16" s="59"/>
      <c r="R16" s="59"/>
      <c r="S16" s="59"/>
      <c r="T16" s="58">
        <f t="shared" si="1"/>
        <v>114.65182648401826</v>
      </c>
      <c r="U16" s="41"/>
    </row>
    <row r="17" spans="1:21" ht="36" customHeight="1" x14ac:dyDescent="0.3">
      <c r="A17" s="38">
        <v>14</v>
      </c>
      <c r="B17" s="61" t="s">
        <v>228</v>
      </c>
      <c r="C17" s="56" t="s">
        <v>223</v>
      </c>
      <c r="D17" s="57">
        <v>21</v>
      </c>
      <c r="E17" s="57">
        <v>5</v>
      </c>
      <c r="F17" s="57">
        <v>13</v>
      </c>
      <c r="G17" s="57"/>
      <c r="H17" s="58">
        <f t="shared" ref="H17" si="4">((D17*5)+(5/12*E17)+(5/365*F17)+G17)</f>
        <v>107.26141552511415</v>
      </c>
      <c r="I17" s="59"/>
      <c r="J17" s="59">
        <v>6</v>
      </c>
      <c r="K17" s="59">
        <v>3</v>
      </c>
      <c r="L17" s="59"/>
      <c r="M17" s="59"/>
      <c r="N17" s="59"/>
      <c r="O17" s="59"/>
      <c r="P17" s="59"/>
      <c r="Q17" s="59"/>
      <c r="R17" s="59"/>
      <c r="S17" s="59"/>
      <c r="T17" s="58">
        <f t="shared" ref="T17" si="5">((H17+J17+K17+L17+N17+Q17)-(I17+M17+O17+P17))</f>
        <v>116.26141552511415</v>
      </c>
      <c r="U17" s="41"/>
    </row>
    <row r="18" spans="1:21" ht="36" customHeight="1" x14ac:dyDescent="0.3">
      <c r="A18" s="38">
        <v>15</v>
      </c>
      <c r="B18" s="56" t="s">
        <v>222</v>
      </c>
      <c r="C18" s="56" t="s">
        <v>223</v>
      </c>
      <c r="D18" s="57">
        <v>23</v>
      </c>
      <c r="E18" s="57">
        <v>6</v>
      </c>
      <c r="F18" s="57">
        <v>2</v>
      </c>
      <c r="G18" s="57"/>
      <c r="H18" s="58">
        <f t="shared" si="0"/>
        <v>117.52739726027397</v>
      </c>
      <c r="I18" s="59"/>
      <c r="J18" s="59">
        <v>6</v>
      </c>
      <c r="K18" s="59">
        <v>6</v>
      </c>
      <c r="L18" s="59"/>
      <c r="M18" s="59"/>
      <c r="N18" s="59"/>
      <c r="O18" s="59">
        <v>15</v>
      </c>
      <c r="P18" s="59"/>
      <c r="Q18" s="59"/>
      <c r="R18" s="59"/>
      <c r="S18" s="59"/>
      <c r="T18" s="58">
        <f t="shared" si="1"/>
        <v>114.52739726027397</v>
      </c>
      <c r="U18" s="41"/>
    </row>
    <row r="19" spans="1:21" ht="36" customHeight="1" x14ac:dyDescent="0.3">
      <c r="A19" s="38">
        <v>16</v>
      </c>
      <c r="B19" s="56" t="s">
        <v>230</v>
      </c>
      <c r="C19" s="56" t="s">
        <v>126</v>
      </c>
      <c r="D19" s="57">
        <v>21</v>
      </c>
      <c r="E19" s="57">
        <v>8</v>
      </c>
      <c r="F19" s="57">
        <v>21</v>
      </c>
      <c r="G19" s="57"/>
      <c r="H19" s="58">
        <f t="shared" si="0"/>
        <v>108.62100456621005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8">
        <f t="shared" si="1"/>
        <v>108.62100456621005</v>
      </c>
      <c r="U19" s="41"/>
    </row>
    <row r="20" spans="1:21" ht="36" customHeight="1" x14ac:dyDescent="0.3">
      <c r="A20" s="38">
        <v>17</v>
      </c>
      <c r="B20" s="56" t="s">
        <v>226</v>
      </c>
      <c r="C20" s="60" t="s">
        <v>183</v>
      </c>
      <c r="D20" s="57">
        <v>22</v>
      </c>
      <c r="E20" s="57">
        <v>10</v>
      </c>
      <c r="F20" s="57">
        <v>12</v>
      </c>
      <c r="G20" s="57"/>
      <c r="H20" s="58">
        <f t="shared" si="0"/>
        <v>114.3310502283105</v>
      </c>
      <c r="I20" s="59"/>
      <c r="J20" s="59">
        <v>6</v>
      </c>
      <c r="K20" s="59"/>
      <c r="L20" s="59"/>
      <c r="M20" s="59"/>
      <c r="N20" s="59"/>
      <c r="O20" s="59">
        <v>15</v>
      </c>
      <c r="P20" s="59"/>
      <c r="Q20" s="59"/>
      <c r="R20" s="59"/>
      <c r="S20" s="59"/>
      <c r="T20" s="58">
        <f t="shared" si="1"/>
        <v>105.3310502283105</v>
      </c>
      <c r="U20" s="41"/>
    </row>
    <row r="21" spans="1:21" ht="36" customHeight="1" x14ac:dyDescent="0.3">
      <c r="A21" s="38">
        <v>18</v>
      </c>
      <c r="B21" s="56" t="s">
        <v>233</v>
      </c>
      <c r="C21" s="56" t="s">
        <v>126</v>
      </c>
      <c r="D21" s="57">
        <v>18</v>
      </c>
      <c r="E21" s="57">
        <v>4</v>
      </c>
      <c r="F21" s="57">
        <v>2</v>
      </c>
      <c r="G21" s="57"/>
      <c r="H21" s="58">
        <f t="shared" si="0"/>
        <v>91.694063926940643</v>
      </c>
      <c r="I21" s="59"/>
      <c r="J21" s="59">
        <v>6</v>
      </c>
      <c r="K21" s="59">
        <v>6</v>
      </c>
      <c r="L21" s="59"/>
      <c r="M21" s="59"/>
      <c r="N21" s="59">
        <v>1</v>
      </c>
      <c r="O21" s="59">
        <v>15</v>
      </c>
      <c r="P21" s="59"/>
      <c r="Q21" s="59"/>
      <c r="R21" s="59"/>
      <c r="S21" s="59"/>
      <c r="T21" s="58">
        <f t="shared" si="1"/>
        <v>89.694063926940643</v>
      </c>
      <c r="U21" s="41"/>
    </row>
    <row r="22" spans="1:21" ht="36" customHeight="1" x14ac:dyDescent="0.3">
      <c r="A22" s="38">
        <v>19</v>
      </c>
      <c r="B22" s="56" t="s">
        <v>240</v>
      </c>
      <c r="C22" s="60" t="s">
        <v>126</v>
      </c>
      <c r="D22" s="57">
        <v>15</v>
      </c>
      <c r="E22" s="57">
        <v>5</v>
      </c>
      <c r="F22" s="57">
        <v>0</v>
      </c>
      <c r="G22" s="57"/>
      <c r="H22" s="58">
        <f t="shared" si="0"/>
        <v>77.083333333333329</v>
      </c>
      <c r="I22" s="59"/>
      <c r="J22" s="59">
        <v>6</v>
      </c>
      <c r="K22" s="59">
        <v>6</v>
      </c>
      <c r="L22" s="59"/>
      <c r="M22" s="59"/>
      <c r="N22" s="59"/>
      <c r="O22" s="59"/>
      <c r="P22" s="59"/>
      <c r="Q22" s="59"/>
      <c r="R22" s="59"/>
      <c r="S22" s="59"/>
      <c r="T22" s="58">
        <f t="shared" si="1"/>
        <v>89.083333333333329</v>
      </c>
      <c r="U22" s="41"/>
    </row>
    <row r="23" spans="1:21" ht="36" customHeight="1" x14ac:dyDescent="0.3">
      <c r="A23" s="38">
        <v>20</v>
      </c>
      <c r="B23" s="61" t="s">
        <v>234</v>
      </c>
      <c r="C23" s="56" t="s">
        <v>214</v>
      </c>
      <c r="D23" s="57">
        <v>18</v>
      </c>
      <c r="E23" s="57">
        <v>7</v>
      </c>
      <c r="F23" s="57">
        <v>0</v>
      </c>
      <c r="G23" s="57"/>
      <c r="H23" s="58">
        <f t="shared" ref="H23" si="6">((D23*5)+(5/12*E23)+(5/365*F23)+G23)</f>
        <v>92.916666666666671</v>
      </c>
      <c r="I23" s="59"/>
      <c r="J23" s="59">
        <v>6</v>
      </c>
      <c r="K23" s="59">
        <v>6</v>
      </c>
      <c r="L23" s="59"/>
      <c r="M23" s="59">
        <v>1</v>
      </c>
      <c r="N23" s="59"/>
      <c r="O23" s="59">
        <v>15</v>
      </c>
      <c r="P23" s="59"/>
      <c r="Q23" s="59"/>
      <c r="R23" s="59"/>
      <c r="S23" s="59"/>
      <c r="T23" s="58">
        <f t="shared" ref="T23" si="7">((H23+J23+K23+L23+N23+Q23)-(I23+M23+O23+P23))</f>
        <v>88.916666666666671</v>
      </c>
      <c r="U23" s="41"/>
    </row>
    <row r="24" spans="1:21" ht="36" customHeight="1" x14ac:dyDescent="0.3">
      <c r="A24" s="38">
        <v>21</v>
      </c>
      <c r="B24" s="56" t="s">
        <v>235</v>
      </c>
      <c r="C24" s="56" t="s">
        <v>126</v>
      </c>
      <c r="D24" s="57">
        <v>16</v>
      </c>
      <c r="E24" s="57">
        <v>7</v>
      </c>
      <c r="F24" s="57">
        <v>0</v>
      </c>
      <c r="G24" s="57"/>
      <c r="H24" s="58">
        <f t="shared" si="0"/>
        <v>82.916666666666671</v>
      </c>
      <c r="I24" s="59"/>
      <c r="J24" s="59"/>
      <c r="K24" s="59">
        <v>3</v>
      </c>
      <c r="L24" s="59"/>
      <c r="M24" s="59"/>
      <c r="N24" s="59"/>
      <c r="O24" s="59"/>
      <c r="P24" s="59"/>
      <c r="Q24" s="59"/>
      <c r="R24" s="59"/>
      <c r="S24" s="59"/>
      <c r="T24" s="58">
        <f t="shared" si="1"/>
        <v>85.916666666666671</v>
      </c>
      <c r="U24" s="41"/>
    </row>
    <row r="25" spans="1:21" ht="36" customHeight="1" x14ac:dyDescent="0.3">
      <c r="A25" s="38">
        <v>22</v>
      </c>
      <c r="B25" s="56" t="s">
        <v>238</v>
      </c>
      <c r="C25" s="60" t="s">
        <v>239</v>
      </c>
      <c r="D25" s="57">
        <v>15</v>
      </c>
      <c r="E25" s="57">
        <v>1</v>
      </c>
      <c r="F25" s="57">
        <v>0</v>
      </c>
      <c r="G25" s="57"/>
      <c r="H25" s="58">
        <f t="shared" si="0"/>
        <v>75.416666666666671</v>
      </c>
      <c r="I25" s="59"/>
      <c r="J25" s="59">
        <v>6</v>
      </c>
      <c r="K25" s="59"/>
      <c r="L25" s="59"/>
      <c r="M25" s="59"/>
      <c r="N25" s="59"/>
      <c r="O25" s="59"/>
      <c r="P25" s="59"/>
      <c r="Q25" s="59"/>
      <c r="R25" s="59"/>
      <c r="S25" s="59"/>
      <c r="T25" s="58">
        <f t="shared" si="1"/>
        <v>81.416666666666671</v>
      </c>
      <c r="U25" s="41"/>
    </row>
    <row r="26" spans="1:21" ht="36" customHeight="1" x14ac:dyDescent="0.3">
      <c r="A26" s="38">
        <v>23</v>
      </c>
      <c r="B26" s="56" t="s">
        <v>241</v>
      </c>
      <c r="C26" s="60" t="s">
        <v>223</v>
      </c>
      <c r="D26" s="57">
        <v>14</v>
      </c>
      <c r="E26" s="57">
        <v>0</v>
      </c>
      <c r="F26" s="57">
        <v>15</v>
      </c>
      <c r="G26" s="57"/>
      <c r="H26" s="58">
        <f t="shared" si="0"/>
        <v>70.205479452054789</v>
      </c>
      <c r="I26" s="59"/>
      <c r="J26" s="59">
        <v>6</v>
      </c>
      <c r="K26" s="59">
        <v>3</v>
      </c>
      <c r="L26" s="59"/>
      <c r="M26" s="59"/>
      <c r="N26" s="59"/>
      <c r="O26" s="59"/>
      <c r="P26" s="59"/>
      <c r="Q26" s="59"/>
      <c r="R26" s="59"/>
      <c r="S26" s="59"/>
      <c r="T26" s="58">
        <f t="shared" si="1"/>
        <v>79.205479452054789</v>
      </c>
      <c r="U26" s="41"/>
    </row>
    <row r="27" spans="1:21" ht="36" customHeight="1" x14ac:dyDescent="0.3">
      <c r="A27" s="38">
        <v>24</v>
      </c>
      <c r="B27" s="56" t="s">
        <v>236</v>
      </c>
      <c r="C27" s="56" t="s">
        <v>183</v>
      </c>
      <c r="D27" s="57">
        <v>15</v>
      </c>
      <c r="E27" s="57">
        <v>5</v>
      </c>
      <c r="F27" s="57">
        <v>3</v>
      </c>
      <c r="G27" s="57"/>
      <c r="H27" s="58">
        <f t="shared" si="0"/>
        <v>77.124429223744286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8">
        <f t="shared" si="1"/>
        <v>77.124429223744286</v>
      </c>
      <c r="U27" s="41"/>
    </row>
    <row r="28" spans="1:21" ht="36" customHeight="1" x14ac:dyDescent="0.3">
      <c r="A28" s="38">
        <v>25</v>
      </c>
      <c r="B28" s="56" t="s">
        <v>237</v>
      </c>
      <c r="C28" s="60" t="s">
        <v>183</v>
      </c>
      <c r="D28" s="57">
        <v>15</v>
      </c>
      <c r="E28" s="57">
        <v>3</v>
      </c>
      <c r="F28" s="57">
        <v>0</v>
      </c>
      <c r="G28" s="57"/>
      <c r="H28" s="58">
        <f t="shared" si="0"/>
        <v>76.25</v>
      </c>
      <c r="I28" s="59"/>
      <c r="J28" s="59">
        <v>6</v>
      </c>
      <c r="K28" s="59">
        <v>6</v>
      </c>
      <c r="L28" s="59"/>
      <c r="M28" s="59">
        <v>1</v>
      </c>
      <c r="N28" s="59"/>
      <c r="O28" s="59">
        <v>15</v>
      </c>
      <c r="P28" s="59"/>
      <c r="Q28" s="59"/>
      <c r="R28" s="59"/>
      <c r="S28" s="59"/>
      <c r="T28" s="58">
        <f t="shared" si="1"/>
        <v>72.25</v>
      </c>
      <c r="U28" s="41"/>
    </row>
    <row r="29" spans="1:21" ht="36" customHeight="1" x14ac:dyDescent="0.3">
      <c r="A29" s="38">
        <v>26</v>
      </c>
      <c r="B29" s="56" t="s">
        <v>245</v>
      </c>
      <c r="C29" s="56" t="s">
        <v>214</v>
      </c>
      <c r="D29" s="57">
        <v>11</v>
      </c>
      <c r="E29" s="57">
        <v>2</v>
      </c>
      <c r="F29" s="57">
        <v>20</v>
      </c>
      <c r="G29" s="57"/>
      <c r="H29" s="58">
        <f t="shared" si="0"/>
        <v>56.107305936073061</v>
      </c>
      <c r="I29" s="59"/>
      <c r="J29" s="59">
        <v>6</v>
      </c>
      <c r="K29" s="59">
        <v>6</v>
      </c>
      <c r="L29" s="59"/>
      <c r="M29" s="59"/>
      <c r="N29" s="59"/>
      <c r="O29" s="59"/>
      <c r="P29" s="59"/>
      <c r="Q29" s="59"/>
      <c r="R29" s="59"/>
      <c r="S29" s="59"/>
      <c r="T29" s="58">
        <f t="shared" si="1"/>
        <v>68.107305936073061</v>
      </c>
      <c r="U29" s="41"/>
    </row>
    <row r="30" spans="1:21" ht="36" customHeight="1" x14ac:dyDescent="0.3">
      <c r="A30" s="38">
        <v>27</v>
      </c>
      <c r="B30" s="56" t="s">
        <v>243</v>
      </c>
      <c r="C30" s="60" t="s">
        <v>244</v>
      </c>
      <c r="D30" s="57">
        <v>12</v>
      </c>
      <c r="E30" s="57">
        <v>2</v>
      </c>
      <c r="F30" s="57">
        <v>19</v>
      </c>
      <c r="G30" s="57"/>
      <c r="H30" s="58">
        <f t="shared" si="0"/>
        <v>61.093607305936075</v>
      </c>
      <c r="I30" s="59"/>
      <c r="J30" s="59">
        <v>6</v>
      </c>
      <c r="K30" s="59">
        <v>6</v>
      </c>
      <c r="L30" s="59"/>
      <c r="M30" s="59"/>
      <c r="N30" s="59"/>
      <c r="O30" s="59">
        <v>15</v>
      </c>
      <c r="P30" s="59"/>
      <c r="Q30" s="59"/>
      <c r="R30" s="59"/>
      <c r="S30" s="59"/>
      <c r="T30" s="58">
        <f t="shared" si="1"/>
        <v>58.093607305936075</v>
      </c>
      <c r="U30" s="41"/>
    </row>
    <row r="31" spans="1:21" ht="36" customHeight="1" x14ac:dyDescent="0.3">
      <c r="A31" s="38">
        <v>28</v>
      </c>
      <c r="B31" s="56" t="s">
        <v>242</v>
      </c>
      <c r="C31" s="60" t="s">
        <v>126</v>
      </c>
      <c r="D31" s="57">
        <v>12</v>
      </c>
      <c r="E31" s="57">
        <v>1</v>
      </c>
      <c r="F31" s="57">
        <v>22</v>
      </c>
      <c r="G31" s="57"/>
      <c r="H31" s="58">
        <f t="shared" si="0"/>
        <v>60.718036529680361</v>
      </c>
      <c r="I31" s="59"/>
      <c r="J31" s="59">
        <v>6</v>
      </c>
      <c r="K31" s="59">
        <v>6</v>
      </c>
      <c r="L31" s="59"/>
      <c r="M31" s="59">
        <v>1</v>
      </c>
      <c r="N31" s="59"/>
      <c r="O31" s="59">
        <v>15</v>
      </c>
      <c r="P31" s="59"/>
      <c r="Q31" s="59"/>
      <c r="R31" s="59"/>
      <c r="S31" s="59"/>
      <c r="T31" s="58">
        <f t="shared" si="1"/>
        <v>56.718036529680361</v>
      </c>
      <c r="U31" s="41"/>
    </row>
    <row r="32" spans="1:21" ht="36" customHeight="1" x14ac:dyDescent="0.3">
      <c r="A32" s="38">
        <v>29</v>
      </c>
      <c r="B32" s="56" t="s">
        <v>248</v>
      </c>
      <c r="C32" s="56" t="s">
        <v>183</v>
      </c>
      <c r="D32" s="57">
        <v>7</v>
      </c>
      <c r="E32" s="57">
        <v>4</v>
      </c>
      <c r="F32" s="57">
        <v>28</v>
      </c>
      <c r="G32" s="57"/>
      <c r="H32" s="58">
        <f t="shared" si="0"/>
        <v>37.050228310502284</v>
      </c>
      <c r="I32" s="59"/>
      <c r="J32" s="59">
        <v>6</v>
      </c>
      <c r="K32" s="59">
        <v>6</v>
      </c>
      <c r="L32" s="59"/>
      <c r="M32" s="59"/>
      <c r="N32" s="59"/>
      <c r="O32" s="59"/>
      <c r="P32" s="59"/>
      <c r="Q32" s="59"/>
      <c r="R32" s="59"/>
      <c r="S32" s="59"/>
      <c r="T32" s="58">
        <f t="shared" si="1"/>
        <v>49.050228310502284</v>
      </c>
      <c r="U32" s="41"/>
    </row>
    <row r="33" spans="1:21" ht="36" customHeight="1" x14ac:dyDescent="0.3">
      <c r="A33" s="38">
        <v>30</v>
      </c>
      <c r="B33" s="56" t="s">
        <v>246</v>
      </c>
      <c r="C33" s="56" t="s">
        <v>247</v>
      </c>
      <c r="D33" s="57">
        <v>7</v>
      </c>
      <c r="E33" s="57">
        <v>4</v>
      </c>
      <c r="F33" s="57">
        <v>8</v>
      </c>
      <c r="G33" s="57"/>
      <c r="H33" s="58">
        <f t="shared" si="0"/>
        <v>36.776255707762552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8">
        <f t="shared" si="1"/>
        <v>36.776255707762552</v>
      </c>
      <c r="U33" s="41"/>
    </row>
    <row r="34" spans="1:21" ht="36" customHeight="1" x14ac:dyDescent="0.3">
      <c r="A34" s="38">
        <v>31</v>
      </c>
      <c r="B34" s="56" t="s">
        <v>249</v>
      </c>
      <c r="C34" s="56" t="s">
        <v>250</v>
      </c>
      <c r="D34" s="57">
        <v>4</v>
      </c>
      <c r="E34" s="57">
        <v>4</v>
      </c>
      <c r="F34" s="57">
        <v>26</v>
      </c>
      <c r="G34" s="57"/>
      <c r="H34" s="58">
        <f t="shared" si="0"/>
        <v>22.022831050228312</v>
      </c>
      <c r="I34" s="59"/>
      <c r="J34" s="59">
        <v>6</v>
      </c>
      <c r="K34" s="59">
        <v>3</v>
      </c>
      <c r="L34" s="59"/>
      <c r="M34" s="59"/>
      <c r="N34" s="59"/>
      <c r="O34" s="59"/>
      <c r="P34" s="59"/>
      <c r="Q34" s="59"/>
      <c r="R34" s="59"/>
      <c r="S34" s="59"/>
      <c r="T34" s="58">
        <f t="shared" si="1"/>
        <v>31.022831050228312</v>
      </c>
      <c r="U34" s="41"/>
    </row>
    <row r="35" spans="1:21" ht="36" customHeight="1" x14ac:dyDescent="0.3">
      <c r="A35" s="38">
        <v>32</v>
      </c>
      <c r="B35" s="56" t="s">
        <v>251</v>
      </c>
      <c r="C35" s="56" t="s">
        <v>223</v>
      </c>
      <c r="D35" s="57">
        <v>0</v>
      </c>
      <c r="E35" s="57">
        <v>10</v>
      </c>
      <c r="F35" s="57">
        <v>14</v>
      </c>
      <c r="G35" s="57"/>
      <c r="H35" s="58">
        <f t="shared" si="0"/>
        <v>4.3584474885844751</v>
      </c>
      <c r="I35" s="59"/>
      <c r="J35" s="59">
        <v>6</v>
      </c>
      <c r="K35" s="59">
        <v>3</v>
      </c>
      <c r="L35" s="59"/>
      <c r="M35" s="59"/>
      <c r="N35" s="59"/>
      <c r="O35" s="59"/>
      <c r="P35" s="59"/>
      <c r="Q35" s="59"/>
      <c r="R35" s="59"/>
      <c r="S35" s="59"/>
      <c r="T35" s="58">
        <f t="shared" si="1"/>
        <v>13.358447488584474</v>
      </c>
      <c r="U35" s="41"/>
    </row>
    <row r="36" spans="1:21" ht="36" customHeight="1" x14ac:dyDescent="0.3">
      <c r="A36" s="38">
        <v>33</v>
      </c>
      <c r="B36" s="56" t="s">
        <v>252</v>
      </c>
      <c r="C36" s="56" t="s">
        <v>247</v>
      </c>
      <c r="D36" s="57">
        <v>0</v>
      </c>
      <c r="E36" s="57">
        <v>2</v>
      </c>
      <c r="F36" s="57">
        <v>0</v>
      </c>
      <c r="G36" s="57"/>
      <c r="H36" s="58">
        <f t="shared" si="0"/>
        <v>0.83333333333333337</v>
      </c>
      <c r="I36" s="59"/>
      <c r="J36" s="59">
        <v>6</v>
      </c>
      <c r="K36" s="59">
        <v>6</v>
      </c>
      <c r="L36" s="59"/>
      <c r="M36" s="59"/>
      <c r="N36" s="59"/>
      <c r="O36" s="59"/>
      <c r="P36" s="59"/>
      <c r="Q36" s="59"/>
      <c r="R36" s="59"/>
      <c r="S36" s="59"/>
      <c r="T36" s="58">
        <f t="shared" si="1"/>
        <v>12.833333333333332</v>
      </c>
      <c r="U36" s="41"/>
    </row>
    <row r="37" spans="1:21" ht="36" customHeight="1" x14ac:dyDescent="0.3">
      <c r="A37" s="38">
        <v>34</v>
      </c>
      <c r="B37" s="56" t="s">
        <v>253</v>
      </c>
      <c r="C37" s="56" t="s">
        <v>247</v>
      </c>
      <c r="D37" s="57">
        <v>0</v>
      </c>
      <c r="E37" s="57">
        <v>2</v>
      </c>
      <c r="F37" s="57">
        <v>0</v>
      </c>
      <c r="G37" s="57"/>
      <c r="H37" s="58">
        <f t="shared" si="0"/>
        <v>0.83333333333333337</v>
      </c>
      <c r="I37" s="59"/>
      <c r="J37" s="59">
        <v>6</v>
      </c>
      <c r="K37" s="59"/>
      <c r="L37" s="59"/>
      <c r="M37" s="59"/>
      <c r="N37" s="59"/>
      <c r="O37" s="59"/>
      <c r="P37" s="59"/>
      <c r="Q37" s="59"/>
      <c r="R37" s="59"/>
      <c r="S37" s="59"/>
      <c r="T37" s="58">
        <f t="shared" si="1"/>
        <v>6.833333333333333</v>
      </c>
      <c r="U37" s="41"/>
    </row>
    <row r="38" spans="1:21" ht="52.5" customHeight="1" x14ac:dyDescent="0.3">
      <c r="A38" s="155" t="s">
        <v>316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</row>
    <row r="39" spans="1:21" ht="22.5" x14ac:dyDescent="0.3">
      <c r="A39" s="43"/>
      <c r="B39" s="42"/>
      <c r="C39" s="42"/>
      <c r="D39" s="43"/>
      <c r="E39" s="43"/>
      <c r="F39" s="43"/>
      <c r="G39" s="43"/>
      <c r="H39" s="45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</row>
    <row r="40" spans="1:21" ht="22.5" x14ac:dyDescent="0.3">
      <c r="A40" s="43"/>
      <c r="B40" s="42" t="s">
        <v>35</v>
      </c>
      <c r="C40" s="42"/>
      <c r="D40" s="42"/>
      <c r="E40" s="42"/>
      <c r="F40" s="42"/>
      <c r="G40" s="42"/>
      <c r="H40" s="46"/>
      <c r="I40" s="157">
        <f ca="1">TODAY()</f>
        <v>43392</v>
      </c>
      <c r="J40" s="157"/>
      <c r="K40" s="157"/>
      <c r="L40" s="62"/>
      <c r="N40" s="43"/>
      <c r="O40" s="43"/>
      <c r="P40" s="43"/>
      <c r="Q40" s="43"/>
      <c r="R40" s="43"/>
      <c r="S40" s="43"/>
      <c r="T40" s="43"/>
      <c r="U40" s="44"/>
    </row>
    <row r="41" spans="1:21" ht="22.5" x14ac:dyDescent="0.3">
      <c r="A41" s="47"/>
      <c r="B41" s="42"/>
      <c r="C41" s="42"/>
      <c r="D41" s="47"/>
      <c r="E41" s="47"/>
      <c r="F41" s="47"/>
      <c r="G41" s="47"/>
      <c r="H41" s="48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9"/>
      <c r="U41" s="44"/>
    </row>
    <row r="42" spans="1:21" s="12" customFormat="1" ht="22.5" x14ac:dyDescent="0.3">
      <c r="A42" s="50"/>
      <c r="B42" s="42"/>
      <c r="C42" s="42"/>
      <c r="D42" s="50"/>
      <c r="E42" s="50"/>
      <c r="F42" s="50"/>
      <c r="G42" s="50"/>
      <c r="H42" s="47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</row>
    <row r="43" spans="1:21" ht="22.5" x14ac:dyDescent="0.3">
      <c r="A43" s="156" t="s">
        <v>327</v>
      </c>
      <c r="B43" s="156"/>
      <c r="C43" s="156"/>
      <c r="D43" s="152" t="s">
        <v>21</v>
      </c>
      <c r="E43" s="152"/>
      <c r="F43" s="152"/>
      <c r="G43" s="152"/>
      <c r="H43" s="152"/>
      <c r="I43" s="152"/>
      <c r="J43" s="43"/>
      <c r="K43" s="43"/>
      <c r="L43" s="43"/>
      <c r="M43" s="43"/>
      <c r="N43" s="150" t="s">
        <v>29</v>
      </c>
      <c r="O43" s="150"/>
      <c r="P43" s="150"/>
      <c r="Q43" s="150"/>
      <c r="R43" s="150"/>
      <c r="S43" s="42"/>
      <c r="T43" s="43"/>
      <c r="U43" s="44"/>
    </row>
    <row r="44" spans="1:21" ht="22.5" x14ac:dyDescent="0.3">
      <c r="A44" s="158" t="s">
        <v>314</v>
      </c>
      <c r="B44" s="158"/>
      <c r="C44" s="42"/>
      <c r="D44" s="152" t="s">
        <v>45</v>
      </c>
      <c r="E44" s="152"/>
      <c r="F44" s="152"/>
      <c r="G44" s="152"/>
      <c r="H44" s="152"/>
      <c r="I44" s="152"/>
      <c r="J44" s="43"/>
      <c r="K44" s="43"/>
      <c r="L44" s="43"/>
      <c r="M44" s="43"/>
      <c r="N44" s="152" t="s">
        <v>204</v>
      </c>
      <c r="O44" s="152"/>
      <c r="P44" s="152"/>
      <c r="Q44" s="152"/>
      <c r="R44" s="152"/>
      <c r="S44" s="152"/>
      <c r="T44" s="43"/>
      <c r="U44" s="44"/>
    </row>
    <row r="45" spans="1:21" ht="22.5" x14ac:dyDescent="0.3">
      <c r="A45" s="52" t="s">
        <v>315</v>
      </c>
      <c r="B45" s="52"/>
      <c r="C45" s="42"/>
      <c r="D45" s="152" t="s">
        <v>23</v>
      </c>
      <c r="E45" s="152"/>
      <c r="F45" s="152"/>
      <c r="G45" s="152"/>
      <c r="H45" s="152"/>
      <c r="I45" s="152"/>
      <c r="J45" s="43"/>
      <c r="K45" s="43"/>
      <c r="L45" s="43"/>
      <c r="M45" s="53"/>
      <c r="N45" s="152" t="s">
        <v>23</v>
      </c>
      <c r="O45" s="152"/>
      <c r="P45" s="152"/>
      <c r="Q45" s="152"/>
      <c r="R45" s="152"/>
      <c r="S45" s="152"/>
      <c r="T45" s="43"/>
      <c r="U45" s="44"/>
    </row>
    <row r="46" spans="1:21" ht="22.5" x14ac:dyDescent="0.3">
      <c r="A46" s="44"/>
      <c r="B46" s="42" t="s">
        <v>328</v>
      </c>
      <c r="C46" s="42"/>
      <c r="D46" s="44"/>
      <c r="E46" s="44" t="s">
        <v>329</v>
      </c>
      <c r="F46" s="44"/>
      <c r="G46" s="44"/>
      <c r="H46" s="54"/>
      <c r="I46" s="44"/>
      <c r="J46" s="44"/>
      <c r="K46" s="44"/>
      <c r="L46" s="44"/>
      <c r="M46" s="44"/>
      <c r="N46" s="55"/>
      <c r="O46" s="55"/>
      <c r="P46" s="55" t="s">
        <v>330</v>
      </c>
      <c r="Q46" s="55"/>
      <c r="R46" s="55"/>
      <c r="S46" s="55"/>
      <c r="T46" s="44"/>
      <c r="U46" s="44"/>
    </row>
    <row r="47" spans="1:21" ht="22.5" x14ac:dyDescent="0.3">
      <c r="A47" s="44"/>
      <c r="B47" s="42"/>
      <c r="C47" s="42"/>
      <c r="D47" s="44"/>
      <c r="E47" s="44"/>
      <c r="F47" s="44"/>
      <c r="G47" s="44"/>
      <c r="H47" s="5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ht="22.5" x14ac:dyDescent="0.3">
      <c r="A48" s="44"/>
      <c r="B48" s="42"/>
      <c r="C48" s="42"/>
      <c r="D48" s="44"/>
      <c r="E48" s="44"/>
      <c r="F48" s="44"/>
      <c r="G48" s="44"/>
      <c r="H48" s="5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22.5" x14ac:dyDescent="0.3">
      <c r="A49" s="153" t="s">
        <v>334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44"/>
    </row>
    <row r="50" spans="1:21" ht="22.5" x14ac:dyDescent="0.3">
      <c r="A50" s="154" t="s">
        <v>335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44"/>
    </row>
    <row r="51" spans="1:21" ht="22.5" x14ac:dyDescent="0.3">
      <c r="A51" s="150" t="s">
        <v>46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44"/>
    </row>
    <row r="52" spans="1:21" ht="22.5" x14ac:dyDescent="0.3">
      <c r="A52" s="151" t="s">
        <v>38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44"/>
    </row>
    <row r="53" spans="1:21" ht="22.5" x14ac:dyDescent="0.3">
      <c r="A53" s="44"/>
      <c r="B53" s="42"/>
      <c r="C53" s="42"/>
      <c r="D53" s="44"/>
      <c r="E53" s="44" t="s">
        <v>331</v>
      </c>
      <c r="F53" s="54"/>
      <c r="G53" s="44"/>
      <c r="H53" s="5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5" spans="1:21" x14ac:dyDescent="0.25">
      <c r="I55" s="9" t="s">
        <v>43</v>
      </c>
    </row>
  </sheetData>
  <sortState ref="T1:T130">
    <sortCondition descending="1" ref="T1"/>
  </sortState>
  <mergeCells count="21">
    <mergeCell ref="A38:U38"/>
    <mergeCell ref="A43:C43"/>
    <mergeCell ref="I40:K40"/>
    <mergeCell ref="N43:R43"/>
    <mergeCell ref="N44:S44"/>
    <mergeCell ref="D44:I44"/>
    <mergeCell ref="A44:B44"/>
    <mergeCell ref="D43:I43"/>
    <mergeCell ref="A51:T51"/>
    <mergeCell ref="A52:T52"/>
    <mergeCell ref="D45:I45"/>
    <mergeCell ref="N45:S45"/>
    <mergeCell ref="A49:T49"/>
    <mergeCell ref="A50:T50"/>
    <mergeCell ref="C2:C3"/>
    <mergeCell ref="G2:P2"/>
    <mergeCell ref="T2:T3"/>
    <mergeCell ref="A1:U1"/>
    <mergeCell ref="U2:U3"/>
    <mergeCell ref="A2:A3"/>
    <mergeCell ref="B2:B3"/>
  </mergeCells>
  <phoneticPr fontId="0" type="noConversion"/>
  <pageMargins left="0.42" right="0.15748031496062992" top="0.38" bottom="0.15" header="0.22" footer="0.15"/>
  <pageSetup paperSize="9" scale="4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workbookViewId="0">
      <selection activeCell="S31" sqref="S31"/>
    </sheetView>
  </sheetViews>
  <sheetFormatPr defaultRowHeight="12.75" x14ac:dyDescent="0.2"/>
  <cols>
    <col min="1" max="1" width="11.7109375" customWidth="1"/>
    <col min="2" max="2" width="27" customWidth="1"/>
    <col min="3" max="3" width="23.140625" customWidth="1"/>
    <col min="4" max="4" width="4.85546875" customWidth="1"/>
    <col min="5" max="5" width="4.42578125" customWidth="1"/>
    <col min="6" max="6" width="6" customWidth="1"/>
    <col min="7" max="7" width="4.85546875" customWidth="1"/>
    <col min="8" max="8" width="12.28515625" customWidth="1"/>
    <col min="9" max="9" width="5.28515625" customWidth="1"/>
    <col min="10" max="10" width="4.42578125" customWidth="1"/>
    <col min="11" max="11" width="5.140625" customWidth="1"/>
    <col min="12" max="12" width="3.85546875" customWidth="1"/>
    <col min="13" max="13" width="3.7109375" customWidth="1"/>
    <col min="14" max="14" width="3.85546875" customWidth="1"/>
    <col min="15" max="15" width="5.42578125" customWidth="1"/>
    <col min="16" max="16" width="3.85546875" customWidth="1"/>
    <col min="17" max="17" width="4.140625" customWidth="1"/>
    <col min="18" max="18" width="5.140625" customWidth="1"/>
    <col min="19" max="19" width="5.85546875" customWidth="1"/>
    <col min="20" max="20" width="15.5703125" customWidth="1"/>
  </cols>
  <sheetData>
    <row r="1" spans="1:20" ht="60" customHeight="1" x14ac:dyDescent="0.2">
      <c r="A1" s="165" t="s">
        <v>319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58.5" customHeight="1" x14ac:dyDescent="0.2">
      <c r="A2" s="166" t="s">
        <v>1</v>
      </c>
      <c r="B2" s="168" t="s">
        <v>2</v>
      </c>
      <c r="C2" s="168" t="s">
        <v>3</v>
      </c>
      <c r="D2" s="169" t="s">
        <v>320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1"/>
      <c r="T2" s="166" t="s">
        <v>17</v>
      </c>
    </row>
    <row r="3" spans="1:20" ht="34.5" customHeight="1" x14ac:dyDescent="0.2">
      <c r="A3" s="167"/>
      <c r="B3" s="168"/>
      <c r="C3" s="168"/>
      <c r="D3" s="66" t="s">
        <v>20</v>
      </c>
      <c r="E3" s="67" t="s">
        <v>18</v>
      </c>
      <c r="F3" s="67" t="s">
        <v>19</v>
      </c>
      <c r="G3" s="67" t="s">
        <v>4</v>
      </c>
      <c r="H3" s="67" t="s">
        <v>5</v>
      </c>
      <c r="I3" s="67" t="s">
        <v>6</v>
      </c>
      <c r="J3" s="67" t="s">
        <v>7</v>
      </c>
      <c r="K3" s="67" t="s">
        <v>8</v>
      </c>
      <c r="L3" s="67" t="s">
        <v>9</v>
      </c>
      <c r="M3" s="67" t="s">
        <v>10</v>
      </c>
      <c r="N3" s="67" t="s">
        <v>11</v>
      </c>
      <c r="O3" s="67" t="s">
        <v>12</v>
      </c>
      <c r="P3" s="67" t="s">
        <v>13</v>
      </c>
      <c r="Q3" s="67" t="s">
        <v>14</v>
      </c>
      <c r="R3" s="67" t="s">
        <v>15</v>
      </c>
      <c r="S3" s="67" t="s">
        <v>16</v>
      </c>
      <c r="T3" s="167"/>
    </row>
    <row r="4" spans="1:20" ht="53.25" customHeight="1" x14ac:dyDescent="0.3">
      <c r="A4" s="74">
        <v>1</v>
      </c>
      <c r="B4" s="75" t="s">
        <v>119</v>
      </c>
      <c r="C4" s="75" t="s">
        <v>126</v>
      </c>
      <c r="D4" s="76">
        <v>39</v>
      </c>
      <c r="E4" s="76">
        <v>6</v>
      </c>
      <c r="F4" s="76">
        <v>16</v>
      </c>
      <c r="G4" s="77"/>
      <c r="H4" s="78">
        <f t="shared" ref="H4" si="0">((D4*5)+(5/12*E4)+(5/365*F4)+G4)</f>
        <v>197.71917808219177</v>
      </c>
      <c r="I4" s="79">
        <v>15</v>
      </c>
      <c r="J4" s="79">
        <v>6</v>
      </c>
      <c r="K4" s="79"/>
      <c r="L4" s="79"/>
      <c r="M4" s="79"/>
      <c r="N4" s="79"/>
      <c r="O4" s="79">
        <v>15</v>
      </c>
      <c r="P4" s="79"/>
      <c r="Q4" s="79"/>
      <c r="R4" s="79"/>
      <c r="S4" s="79"/>
      <c r="T4" s="80">
        <f t="shared" ref="T4" si="1">((H4+J4+K4+L4+N4+Q4)-(I4+M4+O4+P4))</f>
        <v>173.71917808219177</v>
      </c>
    </row>
    <row r="5" spans="1:20" ht="53.25" customHeight="1" x14ac:dyDescent="0.3">
      <c r="A5" s="74">
        <v>2</v>
      </c>
      <c r="B5" s="75" t="s">
        <v>77</v>
      </c>
      <c r="C5" s="75" t="s">
        <v>78</v>
      </c>
      <c r="D5" s="76">
        <v>32</v>
      </c>
      <c r="E5" s="76">
        <v>1</v>
      </c>
      <c r="F5" s="76">
        <v>7</v>
      </c>
      <c r="G5" s="77"/>
      <c r="H5" s="78">
        <f t="shared" ref="H5" si="2">((D5*5)+(5/12*E5)+(5/365*F5)+G5)</f>
        <v>160.51255707762556</v>
      </c>
      <c r="I5" s="79">
        <v>11</v>
      </c>
      <c r="J5" s="79">
        <v>6</v>
      </c>
      <c r="K5" s="79">
        <v>6</v>
      </c>
      <c r="L5" s="79"/>
      <c r="M5" s="79"/>
      <c r="N5" s="79"/>
      <c r="O5" s="79"/>
      <c r="P5" s="79"/>
      <c r="Q5" s="79"/>
      <c r="R5" s="79"/>
      <c r="S5" s="79"/>
      <c r="T5" s="80">
        <f t="shared" ref="T5" si="3">((H5+J5+K5+L5+N5+Q5)-(I5+M5+O5+P5))</f>
        <v>161.51255707762556</v>
      </c>
    </row>
    <row r="6" spans="1:20" ht="53.25" customHeight="1" x14ac:dyDescent="0.3">
      <c r="A6" s="74">
        <v>3</v>
      </c>
      <c r="B6" s="75" t="s">
        <v>189</v>
      </c>
      <c r="C6" s="75" t="s">
        <v>126</v>
      </c>
      <c r="D6" s="76">
        <v>32</v>
      </c>
      <c r="E6" s="76">
        <v>0</v>
      </c>
      <c r="F6" s="76">
        <v>21</v>
      </c>
      <c r="G6" s="77"/>
      <c r="H6" s="78">
        <f t="shared" ref="H6:H14" si="4">((D6*5)+(5/12*E6)+(5/365*F6)+G6)</f>
        <v>160.2876712328767</v>
      </c>
      <c r="I6" s="79">
        <v>15</v>
      </c>
      <c r="J6" s="79">
        <v>6</v>
      </c>
      <c r="K6" s="79">
        <v>6</v>
      </c>
      <c r="L6" s="79"/>
      <c r="M6" s="79"/>
      <c r="N6" s="79"/>
      <c r="O6" s="79"/>
      <c r="P6" s="79"/>
      <c r="Q6" s="79"/>
      <c r="R6" s="79"/>
      <c r="S6" s="79"/>
      <c r="T6" s="80">
        <f t="shared" ref="T6:T14" si="5">((H6+J6+K6+L6+N6+Q6)-(I6+M6+O6+P6))</f>
        <v>157.2876712328767</v>
      </c>
    </row>
    <row r="7" spans="1:20" ht="53.25" customHeight="1" x14ac:dyDescent="0.3">
      <c r="A7" s="74">
        <v>4</v>
      </c>
      <c r="B7" s="75" t="s">
        <v>184</v>
      </c>
      <c r="C7" s="75" t="s">
        <v>126</v>
      </c>
      <c r="D7" s="76">
        <v>30</v>
      </c>
      <c r="E7" s="76">
        <v>3</v>
      </c>
      <c r="F7" s="76">
        <v>3</v>
      </c>
      <c r="G7" s="77"/>
      <c r="H7" s="78">
        <f t="shared" si="4"/>
        <v>151.29109589041096</v>
      </c>
      <c r="I7" s="79">
        <v>9</v>
      </c>
      <c r="J7" s="79">
        <v>6</v>
      </c>
      <c r="K7" s="79">
        <v>3</v>
      </c>
      <c r="L7" s="79"/>
      <c r="M7" s="79"/>
      <c r="N7" s="79"/>
      <c r="O7" s="79"/>
      <c r="P7" s="79"/>
      <c r="Q7" s="79"/>
      <c r="R7" s="79"/>
      <c r="S7" s="79"/>
      <c r="T7" s="80">
        <f t="shared" si="5"/>
        <v>151.29109589041096</v>
      </c>
    </row>
    <row r="8" spans="1:20" ht="53.25" customHeight="1" x14ac:dyDescent="0.3">
      <c r="A8" s="74">
        <v>5</v>
      </c>
      <c r="B8" s="75" t="s">
        <v>182</v>
      </c>
      <c r="C8" s="75" t="s">
        <v>183</v>
      </c>
      <c r="D8" s="76">
        <v>32</v>
      </c>
      <c r="E8" s="76">
        <v>11</v>
      </c>
      <c r="F8" s="76">
        <v>7</v>
      </c>
      <c r="G8" s="77"/>
      <c r="H8" s="78">
        <f t="shared" si="4"/>
        <v>164.67922374429224</v>
      </c>
      <c r="I8" s="79">
        <v>15</v>
      </c>
      <c r="J8" s="79">
        <v>6</v>
      </c>
      <c r="K8" s="79">
        <v>6</v>
      </c>
      <c r="L8" s="79"/>
      <c r="M8" s="79"/>
      <c r="N8" s="79"/>
      <c r="O8" s="79">
        <v>15</v>
      </c>
      <c r="P8" s="79"/>
      <c r="Q8" s="79"/>
      <c r="R8" s="79"/>
      <c r="S8" s="79"/>
      <c r="T8" s="80">
        <f t="shared" si="5"/>
        <v>146.67922374429224</v>
      </c>
    </row>
    <row r="9" spans="1:20" ht="53.25" customHeight="1" x14ac:dyDescent="0.3">
      <c r="A9" s="74">
        <v>6</v>
      </c>
      <c r="B9" s="75" t="s">
        <v>127</v>
      </c>
      <c r="C9" s="75" t="s">
        <v>78</v>
      </c>
      <c r="D9" s="76">
        <v>30</v>
      </c>
      <c r="E9" s="76">
        <v>0</v>
      </c>
      <c r="F9" s="76">
        <v>22</v>
      </c>
      <c r="G9" s="77"/>
      <c r="H9" s="78">
        <f t="shared" si="4"/>
        <v>150.30136986301369</v>
      </c>
      <c r="I9" s="79">
        <v>15</v>
      </c>
      <c r="J9" s="79"/>
      <c r="K9" s="79">
        <v>3</v>
      </c>
      <c r="L9" s="79"/>
      <c r="M9" s="79"/>
      <c r="N9" s="79">
        <v>2</v>
      </c>
      <c r="O9" s="79"/>
      <c r="P9" s="79"/>
      <c r="Q9" s="79"/>
      <c r="R9" s="79"/>
      <c r="S9" s="79"/>
      <c r="T9" s="80">
        <f t="shared" si="5"/>
        <v>140.30136986301369</v>
      </c>
    </row>
    <row r="10" spans="1:20" ht="53.25" customHeight="1" x14ac:dyDescent="0.3">
      <c r="A10" s="74">
        <v>7</v>
      </c>
      <c r="B10" s="75" t="s">
        <v>185</v>
      </c>
      <c r="C10" s="75" t="s">
        <v>186</v>
      </c>
      <c r="D10" s="76">
        <v>27</v>
      </c>
      <c r="E10" s="76">
        <v>10</v>
      </c>
      <c r="F10" s="76">
        <v>0</v>
      </c>
      <c r="G10" s="77"/>
      <c r="H10" s="78">
        <f t="shared" si="4"/>
        <v>139.16666666666666</v>
      </c>
      <c r="I10" s="79">
        <v>15</v>
      </c>
      <c r="J10" s="79">
        <v>6</v>
      </c>
      <c r="K10" s="79">
        <v>6</v>
      </c>
      <c r="L10" s="79"/>
      <c r="M10" s="79"/>
      <c r="N10" s="79">
        <v>1</v>
      </c>
      <c r="O10" s="79"/>
      <c r="P10" s="79"/>
      <c r="Q10" s="79"/>
      <c r="R10" s="79"/>
      <c r="S10" s="79"/>
      <c r="T10" s="80">
        <f t="shared" si="5"/>
        <v>137.16666666666666</v>
      </c>
    </row>
    <row r="11" spans="1:20" ht="53.25" customHeight="1" x14ac:dyDescent="0.3">
      <c r="A11" s="74">
        <v>8</v>
      </c>
      <c r="B11" s="75" t="s">
        <v>187</v>
      </c>
      <c r="C11" s="75" t="s">
        <v>188</v>
      </c>
      <c r="D11" s="76">
        <v>26</v>
      </c>
      <c r="E11" s="76">
        <v>5</v>
      </c>
      <c r="F11" s="76">
        <v>15</v>
      </c>
      <c r="G11" s="77"/>
      <c r="H11" s="78">
        <f t="shared" si="4"/>
        <v>132.28881278538813</v>
      </c>
      <c r="I11" s="79">
        <v>15</v>
      </c>
      <c r="J11" s="79">
        <v>6</v>
      </c>
      <c r="K11" s="79">
        <v>6</v>
      </c>
      <c r="L11" s="79"/>
      <c r="M11" s="79"/>
      <c r="N11" s="79"/>
      <c r="O11" s="79"/>
      <c r="P11" s="79"/>
      <c r="Q11" s="79"/>
      <c r="R11" s="79"/>
      <c r="S11" s="79"/>
      <c r="T11" s="80">
        <f t="shared" si="5"/>
        <v>129.28881278538813</v>
      </c>
    </row>
    <row r="12" spans="1:20" ht="53.25" customHeight="1" x14ac:dyDescent="0.3">
      <c r="A12" s="74">
        <v>9</v>
      </c>
      <c r="B12" s="75" t="s">
        <v>190</v>
      </c>
      <c r="C12" s="75" t="s">
        <v>188</v>
      </c>
      <c r="D12" s="76">
        <v>25</v>
      </c>
      <c r="E12" s="76">
        <v>2</v>
      </c>
      <c r="F12" s="76">
        <v>11</v>
      </c>
      <c r="G12" s="77"/>
      <c r="H12" s="78">
        <f t="shared" si="4"/>
        <v>125.98401826484017</v>
      </c>
      <c r="I12" s="79">
        <v>15</v>
      </c>
      <c r="J12" s="79">
        <v>6</v>
      </c>
      <c r="K12" s="79">
        <v>6</v>
      </c>
      <c r="L12" s="79"/>
      <c r="M12" s="79"/>
      <c r="N12" s="79"/>
      <c r="O12" s="79"/>
      <c r="P12" s="79"/>
      <c r="Q12" s="79"/>
      <c r="R12" s="79"/>
      <c r="S12" s="79"/>
      <c r="T12" s="80">
        <f t="shared" si="5"/>
        <v>122.98401826484019</v>
      </c>
    </row>
    <row r="13" spans="1:20" ht="53.25" customHeight="1" x14ac:dyDescent="0.3">
      <c r="A13" s="74">
        <v>10</v>
      </c>
      <c r="B13" s="75" t="s">
        <v>81</v>
      </c>
      <c r="C13" s="75" t="s">
        <v>80</v>
      </c>
      <c r="D13" s="76">
        <v>23</v>
      </c>
      <c r="E13" s="76">
        <v>9</v>
      </c>
      <c r="F13" s="76">
        <v>9</v>
      </c>
      <c r="G13" s="77"/>
      <c r="H13" s="78">
        <f t="shared" si="4"/>
        <v>118.87328767123287</v>
      </c>
      <c r="I13" s="79">
        <v>15</v>
      </c>
      <c r="J13" s="79">
        <v>6</v>
      </c>
      <c r="K13" s="79">
        <v>6</v>
      </c>
      <c r="L13" s="79"/>
      <c r="M13" s="79"/>
      <c r="N13" s="79"/>
      <c r="O13" s="79"/>
      <c r="P13" s="79"/>
      <c r="Q13" s="79"/>
      <c r="R13" s="79"/>
      <c r="S13" s="79"/>
      <c r="T13" s="80">
        <f t="shared" si="5"/>
        <v>115.87328767123287</v>
      </c>
    </row>
    <row r="14" spans="1:20" ht="53.25" customHeight="1" x14ac:dyDescent="0.3">
      <c r="A14" s="74">
        <v>11</v>
      </c>
      <c r="B14" s="75" t="s">
        <v>79</v>
      </c>
      <c r="C14" s="75" t="s">
        <v>80</v>
      </c>
      <c r="D14" s="76">
        <v>23</v>
      </c>
      <c r="E14" s="76">
        <v>8</v>
      </c>
      <c r="F14" s="76">
        <v>8</v>
      </c>
      <c r="G14" s="77"/>
      <c r="H14" s="78">
        <f t="shared" si="4"/>
        <v>118.44292237442922</v>
      </c>
      <c r="I14" s="79">
        <v>15</v>
      </c>
      <c r="J14" s="79">
        <v>6</v>
      </c>
      <c r="K14" s="79">
        <v>6</v>
      </c>
      <c r="L14" s="79"/>
      <c r="M14" s="79"/>
      <c r="N14" s="79"/>
      <c r="O14" s="79"/>
      <c r="P14" s="79"/>
      <c r="Q14" s="79"/>
      <c r="R14" s="79"/>
      <c r="S14" s="79"/>
      <c r="T14" s="80">
        <f t="shared" si="5"/>
        <v>115.4429223744292</v>
      </c>
    </row>
    <row r="15" spans="1:20" ht="87.75" customHeight="1" x14ac:dyDescent="0.3">
      <c r="A15" s="163" t="s">
        <v>317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1:20" ht="20.25" x14ac:dyDescent="0.3">
      <c r="A16" s="68"/>
      <c r="B16" s="81" t="s">
        <v>36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164">
        <f ca="1">TODAY()</f>
        <v>43392</v>
      </c>
      <c r="R16" s="164"/>
      <c r="S16" s="164"/>
      <c r="T16" s="164"/>
    </row>
    <row r="17" spans="1:20" ht="20.25" x14ac:dyDescent="0.3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1:20" ht="20.25" x14ac:dyDescent="0.3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1:20" ht="20.25" x14ac:dyDescent="0.3">
      <c r="A19" s="160" t="s">
        <v>47</v>
      </c>
      <c r="B19" s="160"/>
      <c r="C19" s="160"/>
      <c r="D19" s="160"/>
      <c r="E19" s="160"/>
      <c r="F19" s="82"/>
      <c r="G19" s="82"/>
      <c r="H19" s="82" t="s">
        <v>318</v>
      </c>
      <c r="I19" s="82"/>
      <c r="J19" s="70"/>
      <c r="K19" s="70"/>
      <c r="L19" s="70"/>
      <c r="M19" s="70"/>
      <c r="N19" s="160" t="s">
        <v>29</v>
      </c>
      <c r="O19" s="160"/>
      <c r="P19" s="160"/>
      <c r="Q19" s="160"/>
      <c r="R19" s="160"/>
      <c r="S19" s="160"/>
      <c r="T19" s="160"/>
    </row>
    <row r="20" spans="1:20" ht="20.25" x14ac:dyDescent="0.3">
      <c r="A20" s="33"/>
      <c r="B20" s="162" t="s">
        <v>54</v>
      </c>
      <c r="C20" s="162"/>
      <c r="D20" s="33"/>
      <c r="E20" s="156" t="s">
        <v>45</v>
      </c>
      <c r="F20" s="156"/>
      <c r="G20" s="156"/>
      <c r="H20" s="156"/>
      <c r="I20" s="156"/>
      <c r="J20" s="156"/>
      <c r="K20" s="34"/>
      <c r="L20" s="34"/>
      <c r="M20" s="34"/>
      <c r="N20" s="34"/>
      <c r="O20" s="156" t="s">
        <v>204</v>
      </c>
      <c r="P20" s="156"/>
      <c r="Q20" s="156"/>
      <c r="R20" s="156"/>
      <c r="S20" s="156"/>
      <c r="T20" s="156"/>
    </row>
    <row r="21" spans="1:20" ht="20.25" x14ac:dyDescent="0.3">
      <c r="A21" s="33"/>
      <c r="B21" s="156" t="s">
        <v>55</v>
      </c>
      <c r="C21" s="156"/>
      <c r="D21" s="33"/>
      <c r="E21" s="156" t="s">
        <v>23</v>
      </c>
      <c r="F21" s="156"/>
      <c r="G21" s="156"/>
      <c r="H21" s="156"/>
      <c r="I21" s="156"/>
      <c r="J21" s="156"/>
      <c r="K21" s="34"/>
      <c r="L21" s="34"/>
      <c r="M21" s="34"/>
      <c r="N21" s="35"/>
      <c r="O21" s="156" t="s">
        <v>23</v>
      </c>
      <c r="P21" s="156"/>
      <c r="Q21" s="156"/>
      <c r="R21" s="156"/>
      <c r="S21" s="156"/>
      <c r="T21" s="156"/>
    </row>
    <row r="22" spans="1:20" ht="20.25" x14ac:dyDescent="0.3">
      <c r="A22" s="68"/>
      <c r="B22" s="71" t="s">
        <v>331</v>
      </c>
      <c r="C22" s="68"/>
      <c r="D22" s="68"/>
      <c r="E22" s="68"/>
      <c r="F22" s="71"/>
      <c r="G22" s="71" t="s">
        <v>331</v>
      </c>
      <c r="H22" s="68"/>
      <c r="I22" s="68"/>
      <c r="J22" s="68"/>
      <c r="K22" s="68"/>
      <c r="L22" s="68"/>
      <c r="M22" s="68"/>
      <c r="N22" s="68"/>
      <c r="O22" s="68"/>
      <c r="P22" s="68"/>
      <c r="Q22" s="72"/>
      <c r="R22" s="68"/>
      <c r="S22" s="71" t="s">
        <v>331</v>
      </c>
      <c r="T22" s="68"/>
    </row>
    <row r="23" spans="1:20" ht="20.25" x14ac:dyDescent="0.3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20.25" x14ac:dyDescent="0.3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20.25" x14ac:dyDescent="0.3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20.25" x14ac:dyDescent="0.3">
      <c r="A26" s="160" t="s">
        <v>22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</row>
    <row r="27" spans="1:20" ht="20.25" x14ac:dyDescent="0.3">
      <c r="A27" s="161">
        <v>43116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</row>
    <row r="28" spans="1:20" ht="20.25" x14ac:dyDescent="0.3">
      <c r="A28" s="160" t="s">
        <v>46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</row>
    <row r="29" spans="1:20" ht="20.25" x14ac:dyDescent="0.3">
      <c r="A29" s="159" t="s">
        <v>38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</row>
    <row r="30" spans="1:20" ht="20.25" x14ac:dyDescent="0.3">
      <c r="A30" s="70"/>
      <c r="B30" s="70"/>
      <c r="C30" s="70"/>
      <c r="D30" s="70"/>
      <c r="E30" s="70"/>
      <c r="F30" s="70" t="s">
        <v>32</v>
      </c>
      <c r="G30" s="71" t="s">
        <v>331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</sheetData>
  <mergeCells count="20">
    <mergeCell ref="A15:T15"/>
    <mergeCell ref="Q16:T16"/>
    <mergeCell ref="A19:E19"/>
    <mergeCell ref="A1:T1"/>
    <mergeCell ref="A2:A3"/>
    <mergeCell ref="B2:B3"/>
    <mergeCell ref="C2:C3"/>
    <mergeCell ref="T2:T3"/>
    <mergeCell ref="D2:S2"/>
    <mergeCell ref="N19:T19"/>
    <mergeCell ref="A29:T29"/>
    <mergeCell ref="A26:T26"/>
    <mergeCell ref="A27:T27"/>
    <mergeCell ref="A28:T28"/>
    <mergeCell ref="B20:C20"/>
    <mergeCell ref="E20:J20"/>
    <mergeCell ref="O20:T20"/>
    <mergeCell ref="B21:C21"/>
    <mergeCell ref="E21:J21"/>
    <mergeCell ref="O21:T21"/>
  </mergeCells>
  <phoneticPr fontId="3" type="noConversion"/>
  <pageMargins left="0.94488188976377963" right="0.9055118110236221" top="0.98425196850393704" bottom="0.15748031496062992" header="0.51181102362204722" footer="0.15748031496062992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selection activeCell="H53" sqref="H53"/>
    </sheetView>
  </sheetViews>
  <sheetFormatPr defaultRowHeight="12.75" x14ac:dyDescent="0.2"/>
  <cols>
    <col min="1" max="1" width="9.140625" style="15" customWidth="1"/>
    <col min="2" max="2" width="33.85546875" style="10" customWidth="1"/>
    <col min="3" max="3" width="59.7109375" style="10" customWidth="1"/>
    <col min="4" max="4" width="6.85546875" style="15" customWidth="1"/>
    <col min="5" max="5" width="5.85546875" style="15" customWidth="1"/>
    <col min="6" max="6" width="6.42578125" style="15" customWidth="1"/>
    <col min="7" max="7" width="7.140625" style="15" customWidth="1"/>
    <col min="8" max="8" width="11.140625" style="16" customWidth="1"/>
    <col min="9" max="16" width="5.5703125" style="15" customWidth="1"/>
    <col min="17" max="17" width="4" style="15" customWidth="1"/>
    <col min="18" max="18" width="4.7109375" style="15" customWidth="1"/>
    <col min="19" max="19" width="5.28515625" style="15" customWidth="1"/>
    <col min="20" max="20" width="14.5703125" style="17" customWidth="1"/>
    <col min="21" max="21" width="12.7109375" style="15" customWidth="1"/>
    <col min="22" max="16384" width="9.140625" style="15"/>
  </cols>
  <sheetData>
    <row r="1" spans="1:21" ht="64.5" customHeight="1" x14ac:dyDescent="0.2">
      <c r="A1" s="172" t="s">
        <v>309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42.75" customHeight="1" x14ac:dyDescent="0.2">
      <c r="A2" s="173" t="s">
        <v>1</v>
      </c>
      <c r="B2" s="174" t="s">
        <v>30</v>
      </c>
      <c r="C2" s="174" t="s">
        <v>31</v>
      </c>
      <c r="D2" s="88"/>
      <c r="E2" s="88"/>
      <c r="F2" s="88"/>
      <c r="G2" s="177" t="s">
        <v>321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9"/>
      <c r="T2" s="175" t="s">
        <v>17</v>
      </c>
      <c r="U2" s="176" t="s">
        <v>33</v>
      </c>
    </row>
    <row r="3" spans="1:21" ht="28.5" customHeight="1" x14ac:dyDescent="0.25">
      <c r="A3" s="173"/>
      <c r="B3" s="174"/>
      <c r="C3" s="174"/>
      <c r="D3" s="89" t="s">
        <v>26</v>
      </c>
      <c r="E3" s="89" t="s">
        <v>18</v>
      </c>
      <c r="F3" s="89" t="s">
        <v>19</v>
      </c>
      <c r="G3" s="90" t="s">
        <v>4</v>
      </c>
      <c r="H3" s="90" t="s">
        <v>5</v>
      </c>
      <c r="I3" s="90" t="s">
        <v>6</v>
      </c>
      <c r="J3" s="90" t="s">
        <v>7</v>
      </c>
      <c r="K3" s="90" t="s">
        <v>8</v>
      </c>
      <c r="L3" s="90" t="s">
        <v>9</v>
      </c>
      <c r="M3" s="90" t="s">
        <v>10</v>
      </c>
      <c r="N3" s="90" t="s">
        <v>11</v>
      </c>
      <c r="O3" s="90" t="s">
        <v>12</v>
      </c>
      <c r="P3" s="89" t="s">
        <v>13</v>
      </c>
      <c r="Q3" s="90" t="s">
        <v>14</v>
      </c>
      <c r="R3" s="90" t="s">
        <v>15</v>
      </c>
      <c r="S3" s="90" t="s">
        <v>16</v>
      </c>
      <c r="T3" s="175"/>
      <c r="U3" s="176"/>
    </row>
    <row r="4" spans="1:21" ht="39.75" customHeight="1" x14ac:dyDescent="0.3">
      <c r="A4" s="83" t="s">
        <v>41</v>
      </c>
      <c r="B4" s="75" t="s">
        <v>254</v>
      </c>
      <c r="C4" s="75" t="s">
        <v>255</v>
      </c>
      <c r="D4" s="84">
        <v>29</v>
      </c>
      <c r="E4" s="84">
        <v>1</v>
      </c>
      <c r="F4" s="84">
        <v>3</v>
      </c>
      <c r="G4" s="84"/>
      <c r="H4" s="85">
        <f t="shared" ref="H4" si="0">((D4*5)+(5/12*E4)+(5/365*F4)+G4)</f>
        <v>145.45776255707761</v>
      </c>
      <c r="I4" s="86"/>
      <c r="J4" s="86">
        <v>6</v>
      </c>
      <c r="K4" s="86">
        <v>3</v>
      </c>
      <c r="L4" s="86"/>
      <c r="M4" s="86"/>
      <c r="N4" s="86"/>
      <c r="O4" s="86"/>
      <c r="P4" s="86"/>
      <c r="Q4" s="86"/>
      <c r="R4" s="86"/>
      <c r="S4" s="86"/>
      <c r="T4" s="85">
        <f t="shared" ref="T4" si="1">((H4+J4+K4+L4+N4+Q4)-(I4+M4+O4+P4))</f>
        <v>154.45776255707761</v>
      </c>
      <c r="U4" s="32"/>
    </row>
    <row r="5" spans="1:21" ht="39.75" customHeight="1" x14ac:dyDescent="0.3">
      <c r="A5" s="83" t="s">
        <v>50</v>
      </c>
      <c r="B5" s="91" t="s">
        <v>256</v>
      </c>
      <c r="C5" s="75" t="s">
        <v>257</v>
      </c>
      <c r="D5" s="84">
        <v>26</v>
      </c>
      <c r="E5" s="84">
        <v>4</v>
      </c>
      <c r="F5" s="84">
        <v>0</v>
      </c>
      <c r="G5" s="84"/>
      <c r="H5" s="85">
        <f>((D5*5)+(5/12*E5)+(5/365*F5)+G5)</f>
        <v>131.66666666666666</v>
      </c>
      <c r="I5" s="86"/>
      <c r="J5" s="86">
        <v>6</v>
      </c>
      <c r="K5" s="86">
        <v>6</v>
      </c>
      <c r="L5" s="86"/>
      <c r="M5" s="86"/>
      <c r="N5" s="86">
        <v>1</v>
      </c>
      <c r="O5" s="86"/>
      <c r="P5" s="86"/>
      <c r="Q5" s="86"/>
      <c r="R5" s="86"/>
      <c r="S5" s="86"/>
      <c r="T5" s="85">
        <f>((H5+J5+K5+L5+N5+Q5)-(I5+M5+O5+P5))</f>
        <v>144.66666666666666</v>
      </c>
      <c r="U5" s="32"/>
    </row>
    <row r="6" spans="1:21" ht="39.75" customHeight="1" x14ac:dyDescent="0.3">
      <c r="A6" s="87">
        <v>3</v>
      </c>
      <c r="B6" s="91" t="s">
        <v>258</v>
      </c>
      <c r="C6" s="75" t="s">
        <v>259</v>
      </c>
      <c r="D6" s="84">
        <v>26</v>
      </c>
      <c r="E6" s="84">
        <v>5</v>
      </c>
      <c r="F6" s="84">
        <v>12</v>
      </c>
      <c r="G6" s="84"/>
      <c r="H6" s="85">
        <f t="shared" ref="H6:H30" si="2">((D6*5)+(5/12*E6)+(5/365*F6)+G6)</f>
        <v>132.24771689497717</v>
      </c>
      <c r="I6" s="86"/>
      <c r="J6" s="86">
        <v>6</v>
      </c>
      <c r="K6" s="86">
        <v>6</v>
      </c>
      <c r="L6" s="86"/>
      <c r="M6" s="86"/>
      <c r="N6" s="86"/>
      <c r="O6" s="86"/>
      <c r="P6" s="86"/>
      <c r="Q6" s="86"/>
      <c r="R6" s="86"/>
      <c r="S6" s="86"/>
      <c r="T6" s="85">
        <f t="shared" ref="T6:T30" si="3">((H6+J6+K6+L6+N6+Q6)-(I6+M6+O6+P6))</f>
        <v>144.24771689497717</v>
      </c>
      <c r="U6" s="18"/>
    </row>
    <row r="7" spans="1:21" ht="39.75" customHeight="1" x14ac:dyDescent="0.3">
      <c r="A7" s="87">
        <v>4</v>
      </c>
      <c r="B7" s="91" t="s">
        <v>262</v>
      </c>
      <c r="C7" s="75" t="s">
        <v>263</v>
      </c>
      <c r="D7" s="84">
        <v>23</v>
      </c>
      <c r="E7" s="84">
        <v>2</v>
      </c>
      <c r="F7" s="84">
        <v>9</v>
      </c>
      <c r="G7" s="84"/>
      <c r="H7" s="85">
        <f t="shared" ref="H7:H11" si="4">((D7*5)+(5/12*E7)+(5/365*F7)+G7)</f>
        <v>115.9566210045662</v>
      </c>
      <c r="I7" s="86"/>
      <c r="J7" s="86">
        <v>6</v>
      </c>
      <c r="K7" s="86">
        <v>6</v>
      </c>
      <c r="L7" s="86"/>
      <c r="M7" s="86"/>
      <c r="N7" s="86"/>
      <c r="O7" s="86"/>
      <c r="P7" s="86"/>
      <c r="Q7" s="86"/>
      <c r="R7" s="86"/>
      <c r="S7" s="86"/>
      <c r="T7" s="85">
        <f t="shared" ref="T7:T11" si="5">((H7+J7+K7+L7+N7+Q7)-(I7+M7+O7+P7))</f>
        <v>127.9566210045662</v>
      </c>
      <c r="U7" s="18"/>
    </row>
    <row r="8" spans="1:21" ht="39.75" customHeight="1" x14ac:dyDescent="0.3">
      <c r="A8" s="87">
        <v>5</v>
      </c>
      <c r="B8" s="91" t="s">
        <v>260</v>
      </c>
      <c r="C8" s="75" t="s">
        <v>261</v>
      </c>
      <c r="D8" s="84">
        <v>25</v>
      </c>
      <c r="E8" s="84">
        <v>6</v>
      </c>
      <c r="F8" s="84">
        <v>9</v>
      </c>
      <c r="G8" s="84"/>
      <c r="H8" s="85">
        <f t="shared" si="4"/>
        <v>127.62328767123287</v>
      </c>
      <c r="I8" s="86"/>
      <c r="J8" s="86">
        <v>6</v>
      </c>
      <c r="K8" s="86">
        <v>3</v>
      </c>
      <c r="L8" s="86"/>
      <c r="M8" s="86"/>
      <c r="N8" s="86"/>
      <c r="O8" s="86">
        <v>15</v>
      </c>
      <c r="P8" s="86"/>
      <c r="Q8" s="86"/>
      <c r="R8" s="86"/>
      <c r="S8" s="86"/>
      <c r="T8" s="85">
        <f t="shared" si="5"/>
        <v>121.62328767123287</v>
      </c>
      <c r="U8" s="18"/>
    </row>
    <row r="9" spans="1:21" ht="39.75" customHeight="1" x14ac:dyDescent="0.3">
      <c r="A9" s="87">
        <v>6</v>
      </c>
      <c r="B9" s="91" t="s">
        <v>271</v>
      </c>
      <c r="C9" s="75" t="s">
        <v>272</v>
      </c>
      <c r="D9" s="84">
        <v>21</v>
      </c>
      <c r="E9" s="84">
        <v>5</v>
      </c>
      <c r="F9" s="84">
        <v>15</v>
      </c>
      <c r="G9" s="84"/>
      <c r="H9" s="85">
        <f t="shared" si="4"/>
        <v>107.28881278538812</v>
      </c>
      <c r="I9" s="86"/>
      <c r="J9" s="86">
        <v>6</v>
      </c>
      <c r="K9" s="86">
        <v>6</v>
      </c>
      <c r="L9" s="86"/>
      <c r="M9" s="86"/>
      <c r="N9" s="86"/>
      <c r="O9" s="86"/>
      <c r="P9" s="86"/>
      <c r="Q9" s="86"/>
      <c r="R9" s="86"/>
      <c r="S9" s="86"/>
      <c r="T9" s="85">
        <f t="shared" si="5"/>
        <v>119.28881278538812</v>
      </c>
      <c r="U9" s="18"/>
    </row>
    <row r="10" spans="1:21" ht="39.75" customHeight="1" x14ac:dyDescent="0.3">
      <c r="A10" s="87">
        <v>7</v>
      </c>
      <c r="B10" s="91" t="s">
        <v>273</v>
      </c>
      <c r="C10" s="75" t="s">
        <v>274</v>
      </c>
      <c r="D10" s="84">
        <v>21</v>
      </c>
      <c r="E10" s="84">
        <v>3</v>
      </c>
      <c r="F10" s="84">
        <v>20</v>
      </c>
      <c r="G10" s="84"/>
      <c r="H10" s="85">
        <f t="shared" si="4"/>
        <v>106.52397260273973</v>
      </c>
      <c r="I10" s="86"/>
      <c r="J10" s="86">
        <v>6</v>
      </c>
      <c r="K10" s="86">
        <v>6</v>
      </c>
      <c r="L10" s="86"/>
      <c r="M10" s="86"/>
      <c r="N10" s="86"/>
      <c r="O10" s="86"/>
      <c r="P10" s="86"/>
      <c r="Q10" s="86"/>
      <c r="R10" s="86"/>
      <c r="S10" s="86"/>
      <c r="T10" s="85">
        <f t="shared" si="5"/>
        <v>118.52397260273973</v>
      </c>
      <c r="U10" s="18"/>
    </row>
    <row r="11" spans="1:21" ht="39.75" customHeight="1" x14ac:dyDescent="0.3">
      <c r="A11" s="87">
        <v>8</v>
      </c>
      <c r="B11" s="91" t="s">
        <v>268</v>
      </c>
      <c r="C11" s="75" t="s">
        <v>312</v>
      </c>
      <c r="D11" s="84">
        <v>23</v>
      </c>
      <c r="E11" s="84">
        <v>8</v>
      </c>
      <c r="F11" s="84">
        <v>25</v>
      </c>
      <c r="G11" s="84"/>
      <c r="H11" s="85">
        <f t="shared" si="4"/>
        <v>118.67579908675799</v>
      </c>
      <c r="I11" s="86"/>
      <c r="J11" s="86">
        <v>6</v>
      </c>
      <c r="K11" s="86">
        <v>6</v>
      </c>
      <c r="L11" s="86"/>
      <c r="M11" s="86"/>
      <c r="N11" s="86"/>
      <c r="O11" s="86">
        <v>15</v>
      </c>
      <c r="P11" s="86"/>
      <c r="Q11" s="86"/>
      <c r="R11" s="86"/>
      <c r="S11" s="86"/>
      <c r="T11" s="85">
        <f t="shared" si="5"/>
        <v>115.67579908675799</v>
      </c>
      <c r="U11" s="18"/>
    </row>
    <row r="12" spans="1:21" ht="39.75" customHeight="1" x14ac:dyDescent="0.3">
      <c r="A12" s="87">
        <v>9</v>
      </c>
      <c r="B12" s="91" t="s">
        <v>266</v>
      </c>
      <c r="C12" s="75" t="s">
        <v>267</v>
      </c>
      <c r="D12" s="84">
        <v>23</v>
      </c>
      <c r="E12" s="84">
        <v>7</v>
      </c>
      <c r="F12" s="84">
        <v>10</v>
      </c>
      <c r="G12" s="84"/>
      <c r="H12" s="85">
        <f t="shared" si="2"/>
        <v>118.05365296803653</v>
      </c>
      <c r="I12" s="86"/>
      <c r="J12" s="86">
        <v>6</v>
      </c>
      <c r="K12" s="86">
        <v>6</v>
      </c>
      <c r="L12" s="86"/>
      <c r="M12" s="86"/>
      <c r="N12" s="86"/>
      <c r="O12" s="86">
        <v>15</v>
      </c>
      <c r="P12" s="86"/>
      <c r="Q12" s="86"/>
      <c r="R12" s="86"/>
      <c r="S12" s="86"/>
      <c r="T12" s="85">
        <f t="shared" si="3"/>
        <v>115.05365296803654</v>
      </c>
      <c r="U12" s="18"/>
    </row>
    <row r="13" spans="1:21" ht="39.75" customHeight="1" x14ac:dyDescent="0.3">
      <c r="A13" s="87">
        <v>10</v>
      </c>
      <c r="B13" s="91" t="s">
        <v>310</v>
      </c>
      <c r="C13" s="75" t="s">
        <v>311</v>
      </c>
      <c r="D13" s="84">
        <v>20</v>
      </c>
      <c r="E13" s="84">
        <v>3</v>
      </c>
      <c r="F13" s="84">
        <v>22</v>
      </c>
      <c r="G13" s="84"/>
      <c r="H13" s="85">
        <f t="shared" si="2"/>
        <v>101.5513698630137</v>
      </c>
      <c r="I13" s="86"/>
      <c r="J13" s="86">
        <v>6</v>
      </c>
      <c r="K13" s="86">
        <v>6</v>
      </c>
      <c r="L13" s="86"/>
      <c r="M13" s="86"/>
      <c r="N13" s="86"/>
      <c r="O13" s="86"/>
      <c r="P13" s="86"/>
      <c r="Q13" s="86"/>
      <c r="R13" s="86"/>
      <c r="S13" s="86"/>
      <c r="T13" s="85">
        <f t="shared" si="3"/>
        <v>113.5513698630137</v>
      </c>
      <c r="U13" s="18"/>
    </row>
    <row r="14" spans="1:21" ht="39.75" customHeight="1" x14ac:dyDescent="0.3">
      <c r="A14" s="87">
        <v>11</v>
      </c>
      <c r="B14" s="91" t="s">
        <v>275</v>
      </c>
      <c r="C14" s="75" t="s">
        <v>276</v>
      </c>
      <c r="D14" s="84">
        <v>17</v>
      </c>
      <c r="E14" s="84">
        <v>2</v>
      </c>
      <c r="F14" s="84">
        <v>17</v>
      </c>
      <c r="G14" s="84"/>
      <c r="H14" s="85">
        <f t="shared" ref="H14:H23" si="6">((D14*5)+(5/12*E14)+(5/365*F14)+G14)</f>
        <v>86.066210045662089</v>
      </c>
      <c r="I14" s="86"/>
      <c r="J14" s="86"/>
      <c r="K14" s="86">
        <v>3</v>
      </c>
      <c r="L14" s="86"/>
      <c r="M14" s="86"/>
      <c r="N14" s="86"/>
      <c r="O14" s="86"/>
      <c r="P14" s="86"/>
      <c r="Q14" s="86"/>
      <c r="R14" s="86"/>
      <c r="S14" s="86"/>
      <c r="T14" s="85">
        <f t="shared" ref="T14:T23" si="7">((H14+J14+K14+L14+N14+Q14)-(I14+M14+O14+P14))</f>
        <v>89.066210045662089</v>
      </c>
      <c r="U14" s="18"/>
    </row>
    <row r="15" spans="1:21" ht="39.75" customHeight="1" x14ac:dyDescent="0.3">
      <c r="A15" s="87">
        <v>12</v>
      </c>
      <c r="B15" s="91" t="s">
        <v>277</v>
      </c>
      <c r="C15" s="75" t="s">
        <v>278</v>
      </c>
      <c r="D15" s="84">
        <v>15</v>
      </c>
      <c r="E15" s="84">
        <v>0</v>
      </c>
      <c r="F15" s="84">
        <v>0</v>
      </c>
      <c r="G15" s="84"/>
      <c r="H15" s="85">
        <f t="shared" si="6"/>
        <v>75</v>
      </c>
      <c r="I15" s="86"/>
      <c r="J15" s="86">
        <v>6</v>
      </c>
      <c r="K15" s="86">
        <v>6</v>
      </c>
      <c r="L15" s="86"/>
      <c r="M15" s="86"/>
      <c r="N15" s="86"/>
      <c r="O15" s="86"/>
      <c r="P15" s="86"/>
      <c r="Q15" s="86"/>
      <c r="R15" s="86"/>
      <c r="S15" s="86"/>
      <c r="T15" s="85">
        <f t="shared" si="7"/>
        <v>87</v>
      </c>
      <c r="U15" s="18"/>
    </row>
    <row r="16" spans="1:21" ht="39.75" customHeight="1" x14ac:dyDescent="0.3">
      <c r="A16" s="87">
        <v>13</v>
      </c>
      <c r="B16" s="91" t="s">
        <v>279</v>
      </c>
      <c r="C16" s="75" t="s">
        <v>280</v>
      </c>
      <c r="D16" s="84">
        <v>14</v>
      </c>
      <c r="E16" s="84">
        <v>0</v>
      </c>
      <c r="F16" s="84">
        <v>24</v>
      </c>
      <c r="G16" s="84"/>
      <c r="H16" s="85">
        <f t="shared" si="6"/>
        <v>70.328767123287676</v>
      </c>
      <c r="I16" s="86"/>
      <c r="J16" s="86">
        <v>6</v>
      </c>
      <c r="K16" s="86">
        <v>6</v>
      </c>
      <c r="L16" s="86"/>
      <c r="M16" s="86"/>
      <c r="N16" s="86"/>
      <c r="O16" s="86"/>
      <c r="P16" s="86"/>
      <c r="Q16" s="86"/>
      <c r="R16" s="86"/>
      <c r="S16" s="86"/>
      <c r="T16" s="85">
        <f t="shared" si="7"/>
        <v>82.328767123287676</v>
      </c>
      <c r="U16" s="18"/>
    </row>
    <row r="17" spans="1:22" ht="39.75" customHeight="1" x14ac:dyDescent="0.3">
      <c r="A17" s="87">
        <v>14</v>
      </c>
      <c r="B17" s="91" t="s">
        <v>281</v>
      </c>
      <c r="C17" s="75" t="s">
        <v>283</v>
      </c>
      <c r="D17" s="84">
        <v>14</v>
      </c>
      <c r="E17" s="84">
        <v>0</v>
      </c>
      <c r="F17" s="84">
        <v>0</v>
      </c>
      <c r="G17" s="84"/>
      <c r="H17" s="85">
        <f t="shared" si="6"/>
        <v>70</v>
      </c>
      <c r="I17" s="86"/>
      <c r="J17" s="86">
        <v>6</v>
      </c>
      <c r="K17" s="86">
        <v>6</v>
      </c>
      <c r="L17" s="86"/>
      <c r="M17" s="86"/>
      <c r="N17" s="86"/>
      <c r="O17" s="86"/>
      <c r="P17" s="86"/>
      <c r="Q17" s="86"/>
      <c r="R17" s="86"/>
      <c r="S17" s="86"/>
      <c r="T17" s="85">
        <f t="shared" si="7"/>
        <v>82</v>
      </c>
      <c r="U17" s="18"/>
    </row>
    <row r="18" spans="1:22" ht="39.75" customHeight="1" x14ac:dyDescent="0.3">
      <c r="A18" s="87">
        <v>15</v>
      </c>
      <c r="B18" s="91" t="s">
        <v>282</v>
      </c>
      <c r="C18" s="75" t="s">
        <v>284</v>
      </c>
      <c r="D18" s="84">
        <v>13</v>
      </c>
      <c r="E18" s="84">
        <v>1</v>
      </c>
      <c r="F18" s="84">
        <v>2</v>
      </c>
      <c r="G18" s="84"/>
      <c r="H18" s="85">
        <f t="shared" si="6"/>
        <v>65.444063926940643</v>
      </c>
      <c r="I18" s="86"/>
      <c r="J18" s="86">
        <v>6</v>
      </c>
      <c r="K18" s="86">
        <v>6</v>
      </c>
      <c r="L18" s="86"/>
      <c r="M18" s="86"/>
      <c r="N18" s="86"/>
      <c r="O18" s="86"/>
      <c r="P18" s="86"/>
      <c r="Q18" s="86"/>
      <c r="R18" s="86"/>
      <c r="S18" s="86"/>
      <c r="T18" s="85">
        <f t="shared" si="7"/>
        <v>77.444063926940643</v>
      </c>
      <c r="U18" s="18"/>
    </row>
    <row r="19" spans="1:22" ht="39.75" customHeight="1" x14ac:dyDescent="0.3">
      <c r="A19" s="87">
        <v>16</v>
      </c>
      <c r="B19" s="91" t="s">
        <v>287</v>
      </c>
      <c r="C19" s="75" t="s">
        <v>292</v>
      </c>
      <c r="D19" s="84">
        <v>9</v>
      </c>
      <c r="E19" s="84">
        <v>4</v>
      </c>
      <c r="F19" s="84">
        <v>3</v>
      </c>
      <c r="G19" s="84"/>
      <c r="H19" s="85">
        <f t="shared" si="6"/>
        <v>46.707762557077622</v>
      </c>
      <c r="I19" s="86"/>
      <c r="J19" s="86">
        <v>6</v>
      </c>
      <c r="K19" s="86">
        <v>3</v>
      </c>
      <c r="L19" s="86"/>
      <c r="M19" s="86">
        <v>1</v>
      </c>
      <c r="N19" s="86"/>
      <c r="O19" s="86"/>
      <c r="P19" s="86"/>
      <c r="Q19" s="86"/>
      <c r="R19" s="86"/>
      <c r="S19" s="86"/>
      <c r="T19" s="85">
        <f t="shared" si="7"/>
        <v>54.707762557077622</v>
      </c>
      <c r="U19" s="18"/>
    </row>
    <row r="20" spans="1:22" ht="39.75" customHeight="1" x14ac:dyDescent="0.3">
      <c r="A20" s="87">
        <v>17</v>
      </c>
      <c r="B20" s="91" t="s">
        <v>288</v>
      </c>
      <c r="C20" s="75" t="s">
        <v>280</v>
      </c>
      <c r="D20" s="84">
        <v>8</v>
      </c>
      <c r="E20" s="84">
        <v>5</v>
      </c>
      <c r="F20" s="84">
        <v>24</v>
      </c>
      <c r="G20" s="84"/>
      <c r="H20" s="85">
        <f t="shared" si="6"/>
        <v>42.412100456621005</v>
      </c>
      <c r="I20" s="86"/>
      <c r="J20" s="86">
        <v>6</v>
      </c>
      <c r="K20" s="86">
        <v>6</v>
      </c>
      <c r="L20" s="86"/>
      <c r="M20" s="86"/>
      <c r="N20" s="86"/>
      <c r="O20" s="86"/>
      <c r="P20" s="86"/>
      <c r="Q20" s="86"/>
      <c r="R20" s="86"/>
      <c r="S20" s="86"/>
      <c r="T20" s="85">
        <f t="shared" si="7"/>
        <v>54.412100456621005</v>
      </c>
      <c r="U20" s="18"/>
    </row>
    <row r="21" spans="1:22" ht="39.75" customHeight="1" x14ac:dyDescent="0.3">
      <c r="A21" s="87">
        <v>18</v>
      </c>
      <c r="B21" s="75" t="s">
        <v>291</v>
      </c>
      <c r="C21" s="75" t="s">
        <v>293</v>
      </c>
      <c r="D21" s="84">
        <v>7</v>
      </c>
      <c r="E21" s="84">
        <v>9</v>
      </c>
      <c r="F21" s="84">
        <v>19</v>
      </c>
      <c r="G21" s="84"/>
      <c r="H21" s="85">
        <f t="shared" si="6"/>
        <v>39.010273972602739</v>
      </c>
      <c r="I21" s="86"/>
      <c r="J21" s="86">
        <v>6</v>
      </c>
      <c r="K21" s="86">
        <v>6</v>
      </c>
      <c r="L21" s="86"/>
      <c r="M21" s="86"/>
      <c r="N21" s="86"/>
      <c r="O21" s="86"/>
      <c r="P21" s="86"/>
      <c r="Q21" s="86"/>
      <c r="R21" s="86"/>
      <c r="S21" s="86"/>
      <c r="T21" s="85">
        <f t="shared" si="7"/>
        <v>51.010273972602739</v>
      </c>
      <c r="U21" s="18"/>
    </row>
    <row r="22" spans="1:22" ht="39.75" customHeight="1" x14ac:dyDescent="0.3">
      <c r="A22" s="87">
        <v>19</v>
      </c>
      <c r="B22" s="91" t="s">
        <v>285</v>
      </c>
      <c r="C22" s="75" t="s">
        <v>286</v>
      </c>
      <c r="D22" s="84">
        <v>7</v>
      </c>
      <c r="E22" s="84">
        <v>0</v>
      </c>
      <c r="F22" s="84">
        <v>1</v>
      </c>
      <c r="G22" s="84"/>
      <c r="H22" s="85">
        <f t="shared" si="6"/>
        <v>35.013698630136986</v>
      </c>
      <c r="I22" s="86"/>
      <c r="J22" s="86">
        <v>6</v>
      </c>
      <c r="K22" s="86">
        <v>6</v>
      </c>
      <c r="L22" s="86"/>
      <c r="M22" s="86"/>
      <c r="N22" s="86">
        <v>2</v>
      </c>
      <c r="O22" s="86"/>
      <c r="P22" s="86"/>
      <c r="Q22" s="86"/>
      <c r="R22" s="86"/>
      <c r="S22" s="86"/>
      <c r="T22" s="85">
        <f t="shared" si="7"/>
        <v>49.013698630136986</v>
      </c>
      <c r="U22" s="18"/>
    </row>
    <row r="23" spans="1:22" ht="39.75" customHeight="1" x14ac:dyDescent="0.3">
      <c r="A23" s="87">
        <v>20</v>
      </c>
      <c r="B23" s="75" t="s">
        <v>289</v>
      </c>
      <c r="C23" s="75" t="s">
        <v>290</v>
      </c>
      <c r="D23" s="84">
        <v>7</v>
      </c>
      <c r="E23" s="84">
        <v>3</v>
      </c>
      <c r="F23" s="84">
        <v>20</v>
      </c>
      <c r="G23" s="84"/>
      <c r="H23" s="85">
        <f t="shared" si="6"/>
        <v>36.523972602739725</v>
      </c>
      <c r="I23" s="86"/>
      <c r="J23" s="86">
        <v>6</v>
      </c>
      <c r="K23" s="86">
        <v>6</v>
      </c>
      <c r="L23" s="86"/>
      <c r="M23" s="86"/>
      <c r="N23" s="86"/>
      <c r="O23" s="86"/>
      <c r="P23" s="86"/>
      <c r="Q23" s="86"/>
      <c r="R23" s="86"/>
      <c r="S23" s="86"/>
      <c r="T23" s="85">
        <f t="shared" si="7"/>
        <v>48.523972602739725</v>
      </c>
      <c r="U23" s="18"/>
    </row>
    <row r="24" spans="1:22" ht="39.75" customHeight="1" x14ac:dyDescent="0.3">
      <c r="A24" s="87">
        <v>21</v>
      </c>
      <c r="B24" s="75" t="s">
        <v>294</v>
      </c>
      <c r="C24" s="75" t="s">
        <v>296</v>
      </c>
      <c r="D24" s="84">
        <v>6</v>
      </c>
      <c r="E24" s="84">
        <v>9</v>
      </c>
      <c r="F24" s="84">
        <v>23</v>
      </c>
      <c r="G24" s="84"/>
      <c r="H24" s="85">
        <f t="shared" si="2"/>
        <v>34.065068493150683</v>
      </c>
      <c r="I24" s="86"/>
      <c r="J24" s="86">
        <v>6</v>
      </c>
      <c r="K24" s="86"/>
      <c r="L24" s="86"/>
      <c r="M24" s="86"/>
      <c r="N24" s="86"/>
      <c r="O24" s="86"/>
      <c r="P24" s="86"/>
      <c r="Q24" s="86"/>
      <c r="R24" s="86"/>
      <c r="S24" s="86"/>
      <c r="T24" s="85">
        <f t="shared" si="3"/>
        <v>40.065068493150683</v>
      </c>
      <c r="U24" s="18"/>
    </row>
    <row r="25" spans="1:22" ht="39.75" customHeight="1" x14ac:dyDescent="0.3">
      <c r="A25" s="87">
        <v>22</v>
      </c>
      <c r="B25" s="92" t="s">
        <v>300</v>
      </c>
      <c r="C25" s="92" t="s">
        <v>301</v>
      </c>
      <c r="D25" s="84">
        <v>4</v>
      </c>
      <c r="E25" s="84">
        <v>4</v>
      </c>
      <c r="F25" s="84">
        <v>6</v>
      </c>
      <c r="G25" s="84"/>
      <c r="H25" s="85">
        <f t="shared" si="2"/>
        <v>21.748858447488587</v>
      </c>
      <c r="I25" s="86"/>
      <c r="J25" s="86">
        <v>6</v>
      </c>
      <c r="K25" s="86">
        <v>3</v>
      </c>
      <c r="L25" s="86"/>
      <c r="M25" s="86"/>
      <c r="N25" s="86"/>
      <c r="O25" s="86"/>
      <c r="P25" s="86"/>
      <c r="Q25" s="86"/>
      <c r="R25" s="86"/>
      <c r="S25" s="86"/>
      <c r="T25" s="85">
        <f t="shared" si="3"/>
        <v>30.748858447488587</v>
      </c>
      <c r="U25" s="18"/>
    </row>
    <row r="26" spans="1:22" ht="39.75" customHeight="1" x14ac:dyDescent="0.3">
      <c r="A26" s="87">
        <v>23</v>
      </c>
      <c r="B26" s="75" t="s">
        <v>298</v>
      </c>
      <c r="C26" s="75" t="s">
        <v>299</v>
      </c>
      <c r="D26" s="84">
        <v>5</v>
      </c>
      <c r="E26" s="84">
        <v>11</v>
      </c>
      <c r="F26" s="84">
        <v>7</v>
      </c>
      <c r="G26" s="84"/>
      <c r="H26" s="85">
        <f t="shared" si="2"/>
        <v>29.679223744292241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5">
        <f t="shared" si="3"/>
        <v>29.679223744292241</v>
      </c>
      <c r="U26" s="18"/>
    </row>
    <row r="27" spans="1:22" ht="39.75" customHeight="1" x14ac:dyDescent="0.3">
      <c r="A27" s="87">
        <v>24</v>
      </c>
      <c r="B27" s="75" t="s">
        <v>302</v>
      </c>
      <c r="C27" s="75" t="s">
        <v>303</v>
      </c>
      <c r="D27" s="84">
        <v>3</v>
      </c>
      <c r="E27" s="84">
        <v>2</v>
      </c>
      <c r="F27" s="84">
        <v>23</v>
      </c>
      <c r="G27" s="84"/>
      <c r="H27" s="85">
        <f t="shared" si="2"/>
        <v>16.148401826484019</v>
      </c>
      <c r="I27" s="86"/>
      <c r="J27" s="86">
        <v>6</v>
      </c>
      <c r="K27" s="86">
        <v>3</v>
      </c>
      <c r="L27" s="86"/>
      <c r="M27" s="86"/>
      <c r="N27" s="86"/>
      <c r="O27" s="86"/>
      <c r="P27" s="86"/>
      <c r="Q27" s="86"/>
      <c r="R27" s="86"/>
      <c r="S27" s="86"/>
      <c r="T27" s="85">
        <f t="shared" si="3"/>
        <v>25.148401826484019</v>
      </c>
      <c r="U27" s="18"/>
    </row>
    <row r="28" spans="1:22" ht="39.75" customHeight="1" x14ac:dyDescent="0.3">
      <c r="A28" s="87">
        <v>25</v>
      </c>
      <c r="B28" s="75" t="s">
        <v>304</v>
      </c>
      <c r="C28" s="75" t="s">
        <v>284</v>
      </c>
      <c r="D28" s="84">
        <v>2</v>
      </c>
      <c r="E28" s="84">
        <v>6</v>
      </c>
      <c r="F28" s="84">
        <v>28</v>
      </c>
      <c r="G28" s="84"/>
      <c r="H28" s="85">
        <f t="shared" si="2"/>
        <v>12.883561643835616</v>
      </c>
      <c r="I28" s="86"/>
      <c r="J28" s="86">
        <v>6</v>
      </c>
      <c r="K28" s="86"/>
      <c r="L28" s="86"/>
      <c r="M28" s="86"/>
      <c r="N28" s="86"/>
      <c r="O28" s="86"/>
      <c r="P28" s="86"/>
      <c r="Q28" s="86"/>
      <c r="R28" s="86"/>
      <c r="S28" s="86"/>
      <c r="T28" s="85">
        <f t="shared" si="3"/>
        <v>18.883561643835616</v>
      </c>
      <c r="U28" s="18"/>
    </row>
    <row r="29" spans="1:22" ht="39.75" customHeight="1" x14ac:dyDescent="0.3">
      <c r="A29" s="87">
        <v>26</v>
      </c>
      <c r="B29" s="75" t="s">
        <v>305</v>
      </c>
      <c r="C29" s="75" t="s">
        <v>306</v>
      </c>
      <c r="D29" s="84">
        <v>2</v>
      </c>
      <c r="E29" s="84">
        <v>6</v>
      </c>
      <c r="F29" s="84">
        <v>26</v>
      </c>
      <c r="G29" s="84"/>
      <c r="H29" s="85">
        <f t="shared" si="2"/>
        <v>12.856164383561644</v>
      </c>
      <c r="I29" s="86"/>
      <c r="J29" s="86"/>
      <c r="K29" s="86">
        <v>6</v>
      </c>
      <c r="L29" s="86"/>
      <c r="M29" s="86"/>
      <c r="N29" s="86"/>
      <c r="O29" s="86"/>
      <c r="P29" s="86"/>
      <c r="Q29" s="86"/>
      <c r="R29" s="86"/>
      <c r="S29" s="86"/>
      <c r="T29" s="85">
        <f t="shared" si="3"/>
        <v>18.856164383561644</v>
      </c>
      <c r="U29" s="18"/>
    </row>
    <row r="30" spans="1:22" ht="39.75" customHeight="1" x14ac:dyDescent="0.3">
      <c r="A30" s="87">
        <v>27</v>
      </c>
      <c r="B30" s="75" t="s">
        <v>307</v>
      </c>
      <c r="C30" s="75" t="s">
        <v>308</v>
      </c>
      <c r="D30" s="84">
        <v>1</v>
      </c>
      <c r="E30" s="84">
        <v>11</v>
      </c>
      <c r="F30" s="84">
        <v>25</v>
      </c>
      <c r="G30" s="84"/>
      <c r="H30" s="85">
        <f t="shared" si="2"/>
        <v>9.9257990867579906</v>
      </c>
      <c r="I30" s="86"/>
      <c r="J30" s="86">
        <v>6</v>
      </c>
      <c r="K30" s="86"/>
      <c r="L30" s="86"/>
      <c r="M30" s="86"/>
      <c r="N30" s="86"/>
      <c r="O30" s="86"/>
      <c r="P30" s="86"/>
      <c r="Q30" s="86"/>
      <c r="R30" s="86"/>
      <c r="S30" s="86"/>
      <c r="T30" s="85">
        <f t="shared" si="3"/>
        <v>15.925799086757991</v>
      </c>
      <c r="U30" s="18"/>
    </row>
    <row r="32" spans="1:22" ht="20.25" x14ac:dyDescent="0.3">
      <c r="B32" s="93" t="s">
        <v>42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1"/>
    </row>
    <row r="33" spans="2:22" ht="20.25" x14ac:dyDescent="0.3">
      <c r="B33" s="68" t="s">
        <v>37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1"/>
    </row>
    <row r="34" spans="2:22" ht="20.25" x14ac:dyDescent="0.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2"/>
    </row>
    <row r="35" spans="2:22" ht="20.25" x14ac:dyDescent="0.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2"/>
    </row>
    <row r="36" spans="2:22" ht="20.25" x14ac:dyDescent="0.3">
      <c r="B36" s="68" t="s">
        <v>36</v>
      </c>
      <c r="C36" s="68"/>
      <c r="D36" s="68"/>
      <c r="E36" s="68"/>
      <c r="F36" s="68"/>
      <c r="G36" s="68"/>
      <c r="H36" s="68"/>
      <c r="I36" s="68"/>
      <c r="J36" s="68"/>
      <c r="K36" s="180">
        <f ca="1">TODAY()</f>
        <v>43392</v>
      </c>
      <c r="L36" s="180"/>
      <c r="M36" s="180"/>
      <c r="N36" s="180"/>
      <c r="O36" s="68"/>
      <c r="P36" s="68"/>
      <c r="Q36" s="68"/>
      <c r="R36" s="68"/>
      <c r="S36" s="68"/>
      <c r="T36" s="68"/>
      <c r="U36" s="68"/>
      <c r="V36" s="2"/>
    </row>
    <row r="37" spans="2:22" ht="20.25" x14ac:dyDescent="0.3">
      <c r="B37" s="68"/>
      <c r="C37" s="68"/>
      <c r="D37" s="68"/>
      <c r="E37" s="68"/>
      <c r="F37" s="68"/>
      <c r="G37" s="68"/>
      <c r="H37" s="68"/>
      <c r="I37" s="68"/>
      <c r="J37" s="68"/>
      <c r="K37" s="69"/>
      <c r="L37" s="69"/>
      <c r="M37" s="69"/>
      <c r="N37" s="69"/>
      <c r="O37" s="68"/>
      <c r="P37" s="68"/>
      <c r="Q37" s="68"/>
      <c r="R37" s="68"/>
      <c r="S37" s="68"/>
      <c r="T37" s="68"/>
      <c r="U37" s="68"/>
      <c r="V37"/>
    </row>
    <row r="38" spans="2:22" ht="20.25" x14ac:dyDescent="0.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/>
    </row>
    <row r="39" spans="2:22" ht="20.25" x14ac:dyDescent="0.3">
      <c r="B39" s="33" t="s">
        <v>51</v>
      </c>
      <c r="C39" s="33"/>
      <c r="D39" s="33"/>
      <c r="E39" s="160" t="s">
        <v>52</v>
      </c>
      <c r="F39" s="160"/>
      <c r="G39" s="160"/>
      <c r="H39" s="160"/>
      <c r="I39" s="160"/>
      <c r="J39" s="160"/>
      <c r="K39" s="70"/>
      <c r="L39" s="70"/>
      <c r="M39" s="70"/>
      <c r="N39" s="70"/>
      <c r="O39" s="160" t="s">
        <v>53</v>
      </c>
      <c r="P39" s="160"/>
      <c r="Q39" s="160"/>
      <c r="R39" s="160"/>
      <c r="S39" s="160"/>
      <c r="T39" s="33"/>
      <c r="U39" s="70"/>
      <c r="V39"/>
    </row>
    <row r="40" spans="2:22" ht="20.25" x14ac:dyDescent="0.3">
      <c r="B40" s="33"/>
      <c r="C40" s="162" t="s">
        <v>54</v>
      </c>
      <c r="D40" s="162"/>
      <c r="E40" s="33"/>
      <c r="F40" s="156" t="s">
        <v>45</v>
      </c>
      <c r="G40" s="156"/>
      <c r="H40" s="156"/>
      <c r="I40" s="156"/>
      <c r="J40" s="156"/>
      <c r="K40" s="156"/>
      <c r="L40" s="34"/>
      <c r="M40" s="34"/>
      <c r="N40" s="34"/>
      <c r="O40" s="34"/>
      <c r="P40" s="181" t="s">
        <v>204</v>
      </c>
      <c r="Q40" s="181"/>
      <c r="R40" s="181"/>
      <c r="S40" s="181"/>
      <c r="T40" s="181"/>
      <c r="U40" s="181"/>
      <c r="V40"/>
    </row>
    <row r="41" spans="2:22" ht="20.25" x14ac:dyDescent="0.3">
      <c r="B41" s="33"/>
      <c r="C41" s="156" t="s">
        <v>56</v>
      </c>
      <c r="D41" s="156"/>
      <c r="E41" s="33"/>
      <c r="F41" s="156" t="s">
        <v>23</v>
      </c>
      <c r="G41" s="156"/>
      <c r="H41" s="156"/>
      <c r="I41" s="156"/>
      <c r="J41" s="156"/>
      <c r="K41" s="156"/>
      <c r="L41" s="34"/>
      <c r="M41" s="34"/>
      <c r="N41" s="34"/>
      <c r="O41" s="35"/>
      <c r="P41" s="181" t="s">
        <v>23</v>
      </c>
      <c r="Q41" s="181"/>
      <c r="R41" s="181"/>
      <c r="S41" s="181"/>
      <c r="T41" s="181"/>
      <c r="U41" s="181"/>
      <c r="V41"/>
    </row>
    <row r="42" spans="2:22" ht="20.25" x14ac:dyDescent="0.3">
      <c r="B42" s="68"/>
      <c r="C42" s="71" t="s">
        <v>331</v>
      </c>
      <c r="D42" s="68"/>
      <c r="E42" s="68"/>
      <c r="F42" s="68"/>
      <c r="G42" s="71"/>
      <c r="H42" s="71" t="s">
        <v>331</v>
      </c>
      <c r="I42" s="68"/>
      <c r="J42" s="68"/>
      <c r="K42" s="68" t="s">
        <v>332</v>
      </c>
      <c r="L42" s="68"/>
      <c r="M42" s="68"/>
      <c r="N42" s="68"/>
      <c r="O42" s="68"/>
      <c r="P42" s="68"/>
      <c r="Q42" s="68"/>
      <c r="R42" s="71" t="s">
        <v>331</v>
      </c>
      <c r="S42" s="68"/>
      <c r="T42" s="68"/>
      <c r="U42" s="68"/>
      <c r="V42"/>
    </row>
    <row r="43" spans="2:22" ht="20.25" x14ac:dyDescent="0.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/>
    </row>
    <row r="44" spans="2:22" ht="20.25" x14ac:dyDescent="0.3">
      <c r="B44" s="160" t="s">
        <v>22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/>
    </row>
    <row r="45" spans="2:22" ht="20.25" x14ac:dyDescent="0.3">
      <c r="B45" s="161">
        <v>43116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/>
    </row>
    <row r="46" spans="2:22" ht="20.25" x14ac:dyDescent="0.3">
      <c r="B46" s="159" t="s">
        <v>38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/>
    </row>
    <row r="47" spans="2:22" ht="20.25" x14ac:dyDescent="0.3">
      <c r="B47" s="160" t="s">
        <v>46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</row>
    <row r="48" spans="2:22" ht="20.25" x14ac:dyDescent="0.3">
      <c r="F48" s="71" t="s">
        <v>331</v>
      </c>
    </row>
  </sheetData>
  <mergeCells count="20">
    <mergeCell ref="B44:U44"/>
    <mergeCell ref="B45:U45"/>
    <mergeCell ref="B47:U47"/>
    <mergeCell ref="B46:U46"/>
    <mergeCell ref="K36:N36"/>
    <mergeCell ref="E39:J39"/>
    <mergeCell ref="O39:S39"/>
    <mergeCell ref="C40:D40"/>
    <mergeCell ref="F40:K40"/>
    <mergeCell ref="P40:U40"/>
    <mergeCell ref="C41:D41"/>
    <mergeCell ref="F41:K41"/>
    <mergeCell ref="P41:U41"/>
    <mergeCell ref="A1:U1"/>
    <mergeCell ref="A2:A3"/>
    <mergeCell ref="B2:B3"/>
    <mergeCell ref="C2:C3"/>
    <mergeCell ref="T2:T3"/>
    <mergeCell ref="U2:U3"/>
    <mergeCell ref="G2:S2"/>
  </mergeCells>
  <pageMargins left="0.15748031496062992" right="0" top="0.78740157480314965" bottom="0.43307086614173229" header="0.51181102362204722" footer="0.31496062992125984"/>
  <pageSetup paperSize="9" scale="45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C21" sqref="C21"/>
    </sheetView>
  </sheetViews>
  <sheetFormatPr defaultRowHeight="12.75" x14ac:dyDescent="0.2"/>
  <cols>
    <col min="1" max="1" width="7.7109375" customWidth="1"/>
    <col min="2" max="2" width="24.7109375" customWidth="1"/>
    <col min="3" max="3" width="45.42578125" customWidth="1"/>
    <col min="4" max="4" width="6.7109375" customWidth="1"/>
    <col min="5" max="5" width="6" customWidth="1"/>
    <col min="6" max="6" width="7.7109375" customWidth="1"/>
    <col min="7" max="7" width="7" customWidth="1"/>
    <col min="8" max="8" width="10.5703125" customWidth="1"/>
    <col min="12" max="12" width="7.42578125" customWidth="1"/>
    <col min="15" max="15" width="7.28515625" customWidth="1"/>
    <col min="17" max="17" width="8.140625" customWidth="1"/>
    <col min="18" max="18" width="6.28515625" customWidth="1"/>
    <col min="19" max="19" width="6.5703125" customWidth="1"/>
    <col min="20" max="20" width="14.85546875" customWidth="1"/>
  </cols>
  <sheetData>
    <row r="1" spans="1:20" ht="21.75" customHeight="1" x14ac:dyDescent="0.2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ht="24" customHeight="1" x14ac:dyDescent="0.2">
      <c r="A2" s="183" t="s">
        <v>137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41.25" customHeight="1" x14ac:dyDescent="0.3">
      <c r="A3" s="184" t="s">
        <v>1</v>
      </c>
      <c r="B3" s="166" t="s">
        <v>2</v>
      </c>
      <c r="C3" s="166" t="s">
        <v>3</v>
      </c>
      <c r="D3" s="122" t="s">
        <v>322</v>
      </c>
      <c r="E3" s="123"/>
      <c r="F3" s="123"/>
      <c r="G3" s="123"/>
      <c r="H3" s="123"/>
      <c r="I3" s="123"/>
      <c r="J3" s="123"/>
      <c r="K3" s="123"/>
      <c r="L3" s="123"/>
      <c r="M3" s="124"/>
      <c r="N3" s="102"/>
      <c r="O3" s="102"/>
      <c r="P3" s="102"/>
      <c r="Q3" s="102"/>
      <c r="R3" s="102"/>
      <c r="S3" s="102"/>
      <c r="T3" s="166" t="s">
        <v>17</v>
      </c>
    </row>
    <row r="4" spans="1:20" ht="48.75" customHeight="1" x14ac:dyDescent="0.2">
      <c r="A4" s="185"/>
      <c r="B4" s="167"/>
      <c r="C4" s="167"/>
      <c r="D4" s="67" t="s">
        <v>20</v>
      </c>
      <c r="E4" s="67" t="s">
        <v>18</v>
      </c>
      <c r="F4" s="67" t="s">
        <v>19</v>
      </c>
      <c r="G4" s="67" t="s">
        <v>4</v>
      </c>
      <c r="H4" s="67" t="s">
        <v>5</v>
      </c>
      <c r="I4" s="67" t="s">
        <v>6</v>
      </c>
      <c r="J4" s="67" t="s">
        <v>7</v>
      </c>
      <c r="K4" s="67" t="s">
        <v>8</v>
      </c>
      <c r="L4" s="67" t="s">
        <v>9</v>
      </c>
      <c r="M4" s="67" t="s">
        <v>10</v>
      </c>
      <c r="N4" s="67" t="s">
        <v>11</v>
      </c>
      <c r="O4" s="67" t="s">
        <v>12</v>
      </c>
      <c r="P4" s="67" t="s">
        <v>13</v>
      </c>
      <c r="Q4" s="67" t="s">
        <v>14</v>
      </c>
      <c r="R4" s="67" t="s">
        <v>15</v>
      </c>
      <c r="S4" s="67" t="s">
        <v>16</v>
      </c>
      <c r="T4" s="167"/>
    </row>
    <row r="5" spans="1:20" ht="58.5" customHeight="1" x14ac:dyDescent="0.35">
      <c r="A5" s="103">
        <v>1</v>
      </c>
      <c r="B5" s="61" t="s">
        <v>269</v>
      </c>
      <c r="C5" s="56" t="s">
        <v>270</v>
      </c>
      <c r="D5" s="57">
        <v>22</v>
      </c>
      <c r="E5" s="57">
        <v>8</v>
      </c>
      <c r="F5" s="57">
        <v>18</v>
      </c>
      <c r="G5" s="39"/>
      <c r="H5" s="58">
        <f t="shared" ref="H5:H7" si="0">((D5*5)+(5/12*E5)+(5/365*F5)+G5)</f>
        <v>113.57990867579908</v>
      </c>
      <c r="I5" s="59">
        <v>15</v>
      </c>
      <c r="J5" s="59">
        <v>6</v>
      </c>
      <c r="K5" s="59">
        <v>6</v>
      </c>
      <c r="L5" s="59"/>
      <c r="M5" s="59"/>
      <c r="N5" s="59"/>
      <c r="O5" s="59"/>
      <c r="P5" s="40"/>
      <c r="Q5" s="59"/>
      <c r="R5" s="59"/>
      <c r="S5" s="59"/>
      <c r="T5" s="58">
        <f t="shared" ref="T5:T7" si="1">((H5+J5+K5+L5+N5+Q5)-(I5+M5+O5+P5))</f>
        <v>110.57990867579908</v>
      </c>
    </row>
    <row r="6" spans="1:20" ht="58.5" customHeight="1" x14ac:dyDescent="0.35">
      <c r="A6" s="103">
        <v>2</v>
      </c>
      <c r="B6" s="61" t="s">
        <v>264</v>
      </c>
      <c r="C6" s="104" t="s">
        <v>265</v>
      </c>
      <c r="D6" s="57">
        <v>22</v>
      </c>
      <c r="E6" s="57">
        <v>8</v>
      </c>
      <c r="F6" s="57">
        <v>5</v>
      </c>
      <c r="G6" s="39"/>
      <c r="H6" s="58">
        <f t="shared" ref="H6" si="2">((D6*5)+(5/12*E6)+(5/365*F6)+G6)</f>
        <v>113.40182648401826</v>
      </c>
      <c r="I6" s="59">
        <v>6</v>
      </c>
      <c r="J6" s="59">
        <v>6</v>
      </c>
      <c r="K6" s="59">
        <v>6</v>
      </c>
      <c r="L6" s="59"/>
      <c r="M6" s="59"/>
      <c r="N6" s="59"/>
      <c r="O6" s="59">
        <v>15</v>
      </c>
      <c r="P6" s="40"/>
      <c r="Q6" s="59"/>
      <c r="R6" s="59"/>
      <c r="S6" s="59"/>
      <c r="T6" s="58">
        <f t="shared" ref="T6" si="3">((H6+J6+K6+L6+N6+Q6)-(I6+M6+O6+P6))</f>
        <v>104.40182648401826</v>
      </c>
    </row>
    <row r="7" spans="1:20" ht="58.5" customHeight="1" x14ac:dyDescent="0.35">
      <c r="A7" s="103">
        <v>3</v>
      </c>
      <c r="B7" s="61" t="s">
        <v>297</v>
      </c>
      <c r="C7" s="56" t="s">
        <v>295</v>
      </c>
      <c r="D7" s="57">
        <v>5</v>
      </c>
      <c r="E7" s="57">
        <v>3</v>
      </c>
      <c r="F7" s="57">
        <v>12</v>
      </c>
      <c r="G7" s="39"/>
      <c r="H7" s="58">
        <f t="shared" si="0"/>
        <v>26.414383561643834</v>
      </c>
      <c r="I7" s="59">
        <v>6</v>
      </c>
      <c r="J7" s="59">
        <v>6</v>
      </c>
      <c r="K7" s="59">
        <v>6</v>
      </c>
      <c r="L7" s="59"/>
      <c r="M7" s="59"/>
      <c r="N7" s="59"/>
      <c r="O7" s="59"/>
      <c r="P7" s="40"/>
      <c r="Q7" s="59"/>
      <c r="R7" s="59"/>
      <c r="S7" s="59"/>
      <c r="T7" s="58">
        <f t="shared" si="1"/>
        <v>32.414383561643831</v>
      </c>
    </row>
    <row r="8" spans="1:20" ht="47.25" customHeight="1" x14ac:dyDescent="0.3">
      <c r="A8" s="94"/>
      <c r="B8" s="95"/>
      <c r="C8" s="96"/>
      <c r="D8" s="97"/>
      <c r="E8" s="97"/>
      <c r="F8" s="97"/>
      <c r="G8" s="98"/>
      <c r="H8" s="99"/>
      <c r="I8" s="100"/>
      <c r="J8" s="100"/>
      <c r="K8" s="100"/>
      <c r="L8" s="100"/>
      <c r="M8" s="100"/>
      <c r="N8" s="100"/>
      <c r="O8" s="100"/>
      <c r="P8" s="101"/>
      <c r="Q8" s="100"/>
      <c r="R8" s="100"/>
      <c r="S8" s="100"/>
      <c r="T8" s="99"/>
    </row>
    <row r="9" spans="1:20" ht="18" x14ac:dyDescent="0.25">
      <c r="A9" s="63"/>
      <c r="B9" s="64" t="s">
        <v>42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18" x14ac:dyDescent="0.25">
      <c r="A10" s="64"/>
      <c r="B10" s="64" t="s">
        <v>37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18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18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18" x14ac:dyDescent="0.25">
      <c r="A13" s="64"/>
      <c r="B13" s="64" t="s">
        <v>36</v>
      </c>
      <c r="C13" s="64"/>
      <c r="D13" s="64"/>
      <c r="E13" s="64"/>
      <c r="F13" s="64"/>
      <c r="G13" s="64"/>
      <c r="H13" s="64"/>
      <c r="I13" s="64"/>
      <c r="J13" s="186">
        <f ca="1">TODAY()</f>
        <v>43392</v>
      </c>
      <c r="K13" s="186"/>
      <c r="L13" s="186"/>
      <c r="M13" s="186"/>
      <c r="N13" s="64"/>
      <c r="O13" s="64"/>
      <c r="P13" s="64"/>
      <c r="Q13" s="64"/>
      <c r="R13" s="64"/>
      <c r="S13" s="64"/>
      <c r="T13" s="64"/>
    </row>
    <row r="14" spans="1:20" ht="18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5"/>
      <c r="K14" s="65"/>
      <c r="L14" s="65"/>
      <c r="M14" s="65"/>
      <c r="N14" s="64"/>
      <c r="O14" s="64"/>
      <c r="P14" s="64"/>
      <c r="Q14" s="64"/>
      <c r="R14" s="64"/>
      <c r="S14" s="64"/>
      <c r="T14" s="64"/>
    </row>
    <row r="15" spans="1:20" ht="18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5"/>
      <c r="K15" s="65"/>
      <c r="L15" s="65"/>
      <c r="M15" s="65"/>
      <c r="N15" s="64"/>
      <c r="O15" s="64"/>
      <c r="P15" s="64"/>
      <c r="Q15" s="64"/>
      <c r="R15" s="64"/>
      <c r="S15" s="64"/>
      <c r="T15" s="64"/>
    </row>
    <row r="16" spans="1:20" ht="18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5"/>
      <c r="K16" s="65"/>
      <c r="L16" s="65"/>
      <c r="M16" s="65"/>
      <c r="N16" s="64"/>
      <c r="O16" s="64"/>
      <c r="P16" s="64"/>
      <c r="Q16" s="64"/>
      <c r="R16" s="64"/>
      <c r="S16" s="64"/>
      <c r="T16" s="64"/>
    </row>
    <row r="17" spans="1:20" ht="18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ht="23.25" x14ac:dyDescent="0.35">
      <c r="A18" s="42" t="s">
        <v>47</v>
      </c>
      <c r="B18" s="42"/>
      <c r="C18" s="42"/>
      <c r="D18" s="150" t="s">
        <v>49</v>
      </c>
      <c r="E18" s="150"/>
      <c r="F18" s="150"/>
      <c r="G18" s="150"/>
      <c r="H18" s="150"/>
      <c r="I18" s="150"/>
      <c r="J18" s="105"/>
      <c r="K18" s="105"/>
      <c r="L18" s="105"/>
      <c r="M18" s="105"/>
      <c r="N18" s="150" t="s">
        <v>21</v>
      </c>
      <c r="O18" s="150"/>
      <c r="P18" s="150"/>
      <c r="Q18" s="150"/>
      <c r="R18" s="150"/>
      <c r="S18" s="42"/>
      <c r="T18" s="105"/>
    </row>
    <row r="19" spans="1:20" ht="22.5" x14ac:dyDescent="0.3">
      <c r="A19" s="42"/>
      <c r="B19" s="158" t="s">
        <v>54</v>
      </c>
      <c r="C19" s="158"/>
      <c r="D19" s="42"/>
      <c r="E19" s="152" t="s">
        <v>45</v>
      </c>
      <c r="F19" s="152"/>
      <c r="G19" s="152"/>
      <c r="H19" s="152"/>
      <c r="I19" s="152"/>
      <c r="J19" s="152"/>
      <c r="K19" s="43"/>
      <c r="L19" s="43"/>
      <c r="M19" s="43"/>
      <c r="N19" s="43"/>
      <c r="O19" s="187" t="s">
        <v>205</v>
      </c>
      <c r="P19" s="187"/>
      <c r="Q19" s="187"/>
      <c r="R19" s="187"/>
      <c r="S19" s="187"/>
      <c r="T19" s="187"/>
    </row>
    <row r="20" spans="1:20" ht="22.5" x14ac:dyDescent="0.3">
      <c r="A20" s="42"/>
      <c r="B20" s="152" t="s">
        <v>56</v>
      </c>
      <c r="C20" s="152"/>
      <c r="D20" s="42"/>
      <c r="E20" s="152" t="s">
        <v>23</v>
      </c>
      <c r="F20" s="152"/>
      <c r="G20" s="152"/>
      <c r="H20" s="152"/>
      <c r="I20" s="152"/>
      <c r="J20" s="152"/>
      <c r="K20" s="43"/>
      <c r="L20" s="43"/>
      <c r="M20" s="43"/>
      <c r="N20" s="53"/>
      <c r="O20" s="187" t="s">
        <v>48</v>
      </c>
      <c r="P20" s="187"/>
      <c r="Q20" s="187"/>
      <c r="R20" s="187"/>
      <c r="S20" s="187"/>
      <c r="T20" s="187"/>
    </row>
    <row r="21" spans="1:20" ht="23.25" x14ac:dyDescent="0.35">
      <c r="A21" s="106"/>
      <c r="B21" s="107"/>
      <c r="C21" s="108" t="s">
        <v>330</v>
      </c>
      <c r="D21" s="106"/>
      <c r="E21" s="106"/>
      <c r="F21" s="107"/>
      <c r="G21" s="106"/>
      <c r="H21" s="108" t="s">
        <v>330</v>
      </c>
      <c r="I21" s="106"/>
      <c r="J21" s="106"/>
      <c r="K21" s="106"/>
      <c r="L21" s="106"/>
      <c r="M21" s="106"/>
      <c r="N21" s="106"/>
      <c r="O21" s="106"/>
      <c r="P21" s="106"/>
      <c r="Q21" s="108" t="s">
        <v>330</v>
      </c>
      <c r="R21" s="106"/>
      <c r="S21" s="106"/>
      <c r="T21" s="106"/>
    </row>
    <row r="22" spans="1:20" ht="23.25" x14ac:dyDescent="0.3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pans="1:20" ht="23.25" x14ac:dyDescent="0.3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</row>
    <row r="24" spans="1:20" ht="23.25" x14ac:dyDescent="0.3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</row>
    <row r="25" spans="1:20" ht="22.5" x14ac:dyDescent="0.3">
      <c r="A25" s="150" t="s">
        <v>22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0" ht="22.5" x14ac:dyDescent="0.3">
      <c r="A26" s="188">
        <f ca="1">TODAY()</f>
        <v>43392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1:20" ht="22.5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2.5" x14ac:dyDescent="0.3">
      <c r="A28" s="150" t="s">
        <v>46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ht="22.5" x14ac:dyDescent="0.3">
      <c r="A29" s="151" t="s">
        <v>38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</row>
    <row r="30" spans="1:20" ht="23.25" x14ac:dyDescent="0.35">
      <c r="A30" s="64"/>
      <c r="B30" s="64"/>
      <c r="C30" s="64"/>
      <c r="D30" s="64"/>
      <c r="E30" s="64"/>
      <c r="F30" s="64"/>
      <c r="G30" s="64"/>
      <c r="H30" s="108" t="s">
        <v>330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0" ht="18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0" ht="18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1:20" ht="18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18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</sheetData>
  <mergeCells count="19">
    <mergeCell ref="A28:T28"/>
    <mergeCell ref="A29:T29"/>
    <mergeCell ref="B20:C20"/>
    <mergeCell ref="E20:J20"/>
    <mergeCell ref="O20:T20"/>
    <mergeCell ref="A25:T25"/>
    <mergeCell ref="A26:T26"/>
    <mergeCell ref="J13:M13"/>
    <mergeCell ref="D18:I18"/>
    <mergeCell ref="N18:R18"/>
    <mergeCell ref="B19:C19"/>
    <mergeCell ref="E19:J19"/>
    <mergeCell ref="O19:T19"/>
    <mergeCell ref="A1:T1"/>
    <mergeCell ref="A2:T2"/>
    <mergeCell ref="A3:A4"/>
    <mergeCell ref="B3:B4"/>
    <mergeCell ref="C3:C4"/>
    <mergeCell ref="T3:T4"/>
  </mergeCells>
  <pageMargins left="0.7" right="0.7" top="1.1499999999999999" bottom="0.75" header="0.81" footer="0.3"/>
  <pageSetup paperSize="9" scale="4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Normal="100" workbookViewId="0">
      <selection activeCell="M10" sqref="M10"/>
    </sheetView>
  </sheetViews>
  <sheetFormatPr defaultRowHeight="12.75" x14ac:dyDescent="0.2"/>
  <cols>
    <col min="1" max="1" width="4.5703125" customWidth="1"/>
    <col min="2" max="2" width="5.5703125" customWidth="1"/>
    <col min="3" max="3" width="29.42578125" customWidth="1"/>
    <col min="4" max="4" width="34.42578125" customWidth="1"/>
    <col min="5" max="5" width="20.28515625" customWidth="1"/>
    <col min="6" max="6" width="11" customWidth="1"/>
    <col min="7" max="7" width="10.42578125" customWidth="1"/>
    <col min="8" max="8" width="19.7109375" customWidth="1"/>
  </cols>
  <sheetData>
    <row r="1" spans="1:8" ht="21" customHeight="1" x14ac:dyDescent="0.25">
      <c r="A1" s="193" t="s">
        <v>323</v>
      </c>
      <c r="B1" s="193"/>
      <c r="C1" s="193"/>
      <c r="D1" s="193"/>
      <c r="E1" s="193"/>
      <c r="F1" s="193"/>
      <c r="G1" s="193"/>
    </row>
    <row r="2" spans="1:8" ht="49.5" customHeight="1" x14ac:dyDescent="0.2">
      <c r="A2" s="196" t="s">
        <v>1</v>
      </c>
      <c r="B2" s="196" t="s">
        <v>24</v>
      </c>
      <c r="C2" s="194" t="s">
        <v>2</v>
      </c>
      <c r="D2" s="194" t="s">
        <v>34</v>
      </c>
      <c r="E2" s="194" t="s">
        <v>3</v>
      </c>
      <c r="F2" s="198" t="s">
        <v>25</v>
      </c>
      <c r="G2" s="199"/>
      <c r="H2" s="31"/>
    </row>
    <row r="3" spans="1:8" ht="12" customHeight="1" x14ac:dyDescent="0.2">
      <c r="A3" s="197"/>
      <c r="B3" s="197"/>
      <c r="C3" s="195"/>
      <c r="D3" s="195"/>
      <c r="E3" s="195"/>
      <c r="F3" s="4" t="s">
        <v>27</v>
      </c>
      <c r="G3" s="4" t="s">
        <v>28</v>
      </c>
      <c r="H3" s="31"/>
    </row>
    <row r="4" spans="1:8" ht="18.75" x14ac:dyDescent="0.3">
      <c r="A4" s="3">
        <v>1</v>
      </c>
      <c r="B4" s="21"/>
      <c r="C4" s="22" t="s">
        <v>61</v>
      </c>
      <c r="D4" s="22" t="s">
        <v>58</v>
      </c>
      <c r="E4" s="23" t="s">
        <v>62</v>
      </c>
      <c r="F4" s="25"/>
      <c r="G4" s="25" t="s">
        <v>66</v>
      </c>
      <c r="H4" s="20"/>
    </row>
    <row r="5" spans="1:8" ht="18.75" x14ac:dyDescent="0.3">
      <c r="A5" s="3">
        <v>2</v>
      </c>
      <c r="B5" s="21">
        <v>1659</v>
      </c>
      <c r="C5" s="22" t="s">
        <v>63</v>
      </c>
      <c r="D5" s="22" t="s">
        <v>58</v>
      </c>
      <c r="E5" s="23" t="s">
        <v>64</v>
      </c>
      <c r="F5" s="25"/>
      <c r="G5" s="25" t="s">
        <v>66</v>
      </c>
      <c r="H5" s="20"/>
    </row>
    <row r="6" spans="1:8" ht="18.75" x14ac:dyDescent="0.3">
      <c r="A6" s="3">
        <v>3</v>
      </c>
      <c r="B6" s="21">
        <v>311</v>
      </c>
      <c r="C6" s="22" t="s">
        <v>65</v>
      </c>
      <c r="D6" s="22" t="s">
        <v>58</v>
      </c>
      <c r="E6" s="23" t="s">
        <v>64</v>
      </c>
      <c r="F6" s="25" t="s">
        <v>66</v>
      </c>
      <c r="G6" s="25"/>
      <c r="H6" s="20"/>
    </row>
    <row r="7" spans="1:8" ht="18.75" x14ac:dyDescent="0.3">
      <c r="A7" s="3">
        <v>4</v>
      </c>
      <c r="B7" s="21"/>
      <c r="C7" s="22" t="s">
        <v>67</v>
      </c>
      <c r="D7" s="22" t="s">
        <v>58</v>
      </c>
      <c r="E7" s="23" t="s">
        <v>64</v>
      </c>
      <c r="F7" s="25"/>
      <c r="G7" s="25" t="s">
        <v>66</v>
      </c>
      <c r="H7" s="20"/>
    </row>
    <row r="8" spans="1:8" ht="18.75" x14ac:dyDescent="0.3">
      <c r="A8" s="3">
        <v>5</v>
      </c>
      <c r="B8" s="21">
        <v>3409</v>
      </c>
      <c r="C8" s="22" t="s">
        <v>68</v>
      </c>
      <c r="D8" s="22" t="s">
        <v>58</v>
      </c>
      <c r="E8" s="23" t="s">
        <v>69</v>
      </c>
      <c r="F8" s="25"/>
      <c r="G8" s="25" t="s">
        <v>66</v>
      </c>
      <c r="H8" s="20"/>
    </row>
    <row r="9" spans="1:8" ht="18.75" x14ac:dyDescent="0.3">
      <c r="A9" s="3">
        <v>6</v>
      </c>
      <c r="B9" s="21"/>
      <c r="C9" s="22" t="s">
        <v>70</v>
      </c>
      <c r="D9" s="22" t="s">
        <v>58</v>
      </c>
      <c r="E9" s="23" t="s">
        <v>64</v>
      </c>
      <c r="F9" s="25"/>
      <c r="G9" s="25" t="s">
        <v>66</v>
      </c>
      <c r="H9" s="20"/>
    </row>
    <row r="10" spans="1:8" ht="18.75" x14ac:dyDescent="0.3">
      <c r="A10" s="3">
        <v>7</v>
      </c>
      <c r="B10" s="21"/>
      <c r="C10" s="22" t="s">
        <v>72</v>
      </c>
      <c r="D10" s="22" t="s">
        <v>58</v>
      </c>
      <c r="E10" s="23" t="s">
        <v>64</v>
      </c>
      <c r="F10" s="25"/>
      <c r="G10" s="25" t="s">
        <v>66</v>
      </c>
      <c r="H10" s="20"/>
    </row>
    <row r="11" spans="1:8" ht="18.75" x14ac:dyDescent="0.3">
      <c r="A11" s="3">
        <v>8</v>
      </c>
      <c r="B11" s="21"/>
      <c r="C11" s="22" t="s">
        <v>74</v>
      </c>
      <c r="D11" s="22" t="s">
        <v>58</v>
      </c>
      <c r="E11" s="23" t="s">
        <v>75</v>
      </c>
      <c r="F11" s="25"/>
      <c r="G11" s="25" t="s">
        <v>66</v>
      </c>
      <c r="H11" s="20"/>
    </row>
    <row r="12" spans="1:8" ht="18.75" x14ac:dyDescent="0.3">
      <c r="A12" s="3">
        <v>9</v>
      </c>
      <c r="B12" s="21">
        <v>4273</v>
      </c>
      <c r="C12" s="22" t="s">
        <v>76</v>
      </c>
      <c r="D12" s="22" t="s">
        <v>58</v>
      </c>
      <c r="E12" s="23" t="s">
        <v>69</v>
      </c>
      <c r="F12" s="25"/>
      <c r="G12" s="25" t="s">
        <v>66</v>
      </c>
      <c r="H12" s="20"/>
    </row>
    <row r="13" spans="1:8" ht="18.75" x14ac:dyDescent="0.3">
      <c r="A13" s="3">
        <v>10</v>
      </c>
      <c r="B13" s="21">
        <v>235</v>
      </c>
      <c r="C13" s="22" t="s">
        <v>82</v>
      </c>
      <c r="D13" s="22" t="s">
        <v>58</v>
      </c>
      <c r="E13" s="23" t="s">
        <v>69</v>
      </c>
      <c r="F13" s="25"/>
      <c r="G13" s="25" t="s">
        <v>66</v>
      </c>
      <c r="H13" s="20"/>
    </row>
    <row r="14" spans="1:8" ht="18.75" x14ac:dyDescent="0.3">
      <c r="A14" s="3">
        <v>11</v>
      </c>
      <c r="B14" s="21">
        <v>5342</v>
      </c>
      <c r="C14" s="22" t="s">
        <v>83</v>
      </c>
      <c r="D14" s="22" t="s">
        <v>58</v>
      </c>
      <c r="E14" s="23" t="s">
        <v>84</v>
      </c>
      <c r="F14" s="25"/>
      <c r="G14" s="25" t="s">
        <v>66</v>
      </c>
      <c r="H14" s="20"/>
    </row>
    <row r="15" spans="1:8" ht="18.75" x14ac:dyDescent="0.3">
      <c r="A15" s="3">
        <v>12</v>
      </c>
      <c r="B15" s="21">
        <v>212</v>
      </c>
      <c r="C15" s="22" t="s">
        <v>85</v>
      </c>
      <c r="D15" s="22" t="s">
        <v>58</v>
      </c>
      <c r="E15" s="23" t="s">
        <v>86</v>
      </c>
      <c r="F15" s="25"/>
      <c r="G15" s="25" t="s">
        <v>66</v>
      </c>
      <c r="H15" s="20"/>
    </row>
    <row r="16" spans="1:8" ht="18.75" x14ac:dyDescent="0.3">
      <c r="A16" s="3">
        <v>13</v>
      </c>
      <c r="B16" s="21"/>
      <c r="C16" s="22" t="s">
        <v>87</v>
      </c>
      <c r="D16" s="22" t="s">
        <v>58</v>
      </c>
      <c r="E16" s="23" t="s">
        <v>88</v>
      </c>
      <c r="F16" s="25"/>
      <c r="G16" s="25" t="s">
        <v>66</v>
      </c>
      <c r="H16" s="20"/>
    </row>
    <row r="17" spans="1:8" ht="18.75" x14ac:dyDescent="0.3">
      <c r="A17" s="3">
        <v>14</v>
      </c>
      <c r="B17" s="21">
        <v>388</v>
      </c>
      <c r="C17" s="22" t="s">
        <v>89</v>
      </c>
      <c r="D17" s="22" t="s">
        <v>58</v>
      </c>
      <c r="E17" s="23" t="s">
        <v>69</v>
      </c>
      <c r="F17" s="25"/>
      <c r="G17" s="25" t="s">
        <v>66</v>
      </c>
      <c r="H17" s="20"/>
    </row>
    <row r="18" spans="1:8" ht="18.75" x14ac:dyDescent="0.3">
      <c r="A18" s="3">
        <v>15</v>
      </c>
      <c r="B18" s="21">
        <v>4167</v>
      </c>
      <c r="C18" s="22" t="s">
        <v>90</v>
      </c>
      <c r="D18" s="22" t="s">
        <v>58</v>
      </c>
      <c r="E18" s="23" t="s">
        <v>91</v>
      </c>
      <c r="F18" s="25" t="s">
        <v>66</v>
      </c>
      <c r="G18" s="25"/>
      <c r="H18" s="20"/>
    </row>
    <row r="19" spans="1:8" ht="18.75" x14ac:dyDescent="0.3">
      <c r="A19" s="3">
        <v>16</v>
      </c>
      <c r="B19" s="21">
        <v>571</v>
      </c>
      <c r="C19" s="22" t="s">
        <v>92</v>
      </c>
      <c r="D19" s="22" t="s">
        <v>58</v>
      </c>
      <c r="E19" s="23" t="s">
        <v>84</v>
      </c>
      <c r="F19" s="25" t="s">
        <v>66</v>
      </c>
      <c r="G19" s="25"/>
      <c r="H19" s="20"/>
    </row>
    <row r="20" spans="1:8" ht="18.75" x14ac:dyDescent="0.3">
      <c r="A20" s="3">
        <v>17</v>
      </c>
      <c r="B20" s="21">
        <v>44</v>
      </c>
      <c r="C20" s="22" t="s">
        <v>105</v>
      </c>
      <c r="D20" s="23" t="s">
        <v>58</v>
      </c>
      <c r="E20" s="23" t="s">
        <v>84</v>
      </c>
      <c r="F20" s="25"/>
      <c r="G20" s="25" t="s">
        <v>66</v>
      </c>
      <c r="H20" s="20"/>
    </row>
    <row r="21" spans="1:8" ht="18.75" x14ac:dyDescent="0.3">
      <c r="A21" s="3">
        <v>18</v>
      </c>
      <c r="B21" s="21">
        <v>4153</v>
      </c>
      <c r="C21" s="22" t="s">
        <v>110</v>
      </c>
      <c r="D21" s="23" t="s">
        <v>58</v>
      </c>
      <c r="E21" s="23" t="s">
        <v>112</v>
      </c>
      <c r="F21" s="25" t="s">
        <v>66</v>
      </c>
      <c r="G21" s="25"/>
      <c r="H21" s="20"/>
    </row>
    <row r="22" spans="1:8" ht="18.75" x14ac:dyDescent="0.3">
      <c r="A22" s="3">
        <v>19</v>
      </c>
      <c r="B22" s="21">
        <v>4</v>
      </c>
      <c r="C22" s="22" t="s">
        <v>111</v>
      </c>
      <c r="D22" s="23" t="s">
        <v>58</v>
      </c>
      <c r="E22" s="23" t="s">
        <v>62</v>
      </c>
      <c r="F22" s="25" t="s">
        <v>66</v>
      </c>
      <c r="G22" s="25"/>
      <c r="H22" s="20"/>
    </row>
    <row r="23" spans="1:8" ht="18.75" x14ac:dyDescent="0.3">
      <c r="A23" s="3">
        <v>20</v>
      </c>
      <c r="B23" s="21"/>
      <c r="C23" s="22" t="s">
        <v>118</v>
      </c>
      <c r="D23" s="23" t="s">
        <v>58</v>
      </c>
      <c r="E23" s="23" t="s">
        <v>59</v>
      </c>
      <c r="F23" s="25"/>
      <c r="G23" s="25" t="s">
        <v>66</v>
      </c>
      <c r="H23" s="20"/>
    </row>
    <row r="24" spans="1:8" ht="18.75" x14ac:dyDescent="0.3">
      <c r="A24" s="3">
        <v>21</v>
      </c>
      <c r="B24" s="21">
        <v>4028</v>
      </c>
      <c r="C24" s="22" t="s">
        <v>139</v>
      </c>
      <c r="D24" s="23" t="s">
        <v>58</v>
      </c>
      <c r="E24" s="23" t="s">
        <v>62</v>
      </c>
      <c r="F24" s="25"/>
      <c r="G24" s="25" t="s">
        <v>66</v>
      </c>
      <c r="H24" s="20"/>
    </row>
    <row r="25" spans="1:8" ht="18.75" x14ac:dyDescent="0.3">
      <c r="A25" s="3">
        <v>22</v>
      </c>
      <c r="B25" s="21"/>
      <c r="C25" s="22" t="s">
        <v>140</v>
      </c>
      <c r="D25" s="23" t="s">
        <v>58</v>
      </c>
      <c r="E25" s="23" t="s">
        <v>130</v>
      </c>
      <c r="F25" s="25" t="s">
        <v>66</v>
      </c>
      <c r="G25" s="25"/>
      <c r="H25" s="20"/>
    </row>
    <row r="26" spans="1:8" ht="18.75" x14ac:dyDescent="0.3">
      <c r="A26" s="3">
        <v>23</v>
      </c>
      <c r="B26" s="21"/>
      <c r="C26" s="22" t="s">
        <v>143</v>
      </c>
      <c r="D26" s="23" t="s">
        <v>58</v>
      </c>
      <c r="E26" s="23" t="s">
        <v>59</v>
      </c>
      <c r="F26" s="25" t="s">
        <v>66</v>
      </c>
      <c r="G26" s="25"/>
      <c r="H26" s="20"/>
    </row>
    <row r="27" spans="1:8" ht="18.75" x14ac:dyDescent="0.3">
      <c r="A27" s="3">
        <v>24</v>
      </c>
      <c r="B27" s="21"/>
      <c r="C27" s="22" t="s">
        <v>144</v>
      </c>
      <c r="D27" s="23" t="s">
        <v>58</v>
      </c>
      <c r="E27" s="23" t="s">
        <v>130</v>
      </c>
      <c r="F27" s="25" t="s">
        <v>66</v>
      </c>
      <c r="G27" s="25"/>
      <c r="H27" s="20"/>
    </row>
    <row r="28" spans="1:8" ht="18.75" x14ac:dyDescent="0.3">
      <c r="A28" s="3">
        <v>25</v>
      </c>
      <c r="B28" s="21"/>
      <c r="C28" s="22" t="s">
        <v>151</v>
      </c>
      <c r="D28" s="23" t="s">
        <v>58</v>
      </c>
      <c r="E28" s="23" t="s">
        <v>84</v>
      </c>
      <c r="F28" s="25"/>
      <c r="G28" s="25" t="s">
        <v>66</v>
      </c>
      <c r="H28" s="20"/>
    </row>
    <row r="29" spans="1:8" ht="18.75" x14ac:dyDescent="0.3">
      <c r="A29" s="3">
        <v>26</v>
      </c>
      <c r="B29" s="21"/>
      <c r="C29" s="22" t="s">
        <v>150</v>
      </c>
      <c r="D29" s="23" t="s">
        <v>58</v>
      </c>
      <c r="E29" s="23" t="s">
        <v>62</v>
      </c>
      <c r="F29" s="25" t="s">
        <v>66</v>
      </c>
      <c r="G29" s="25"/>
      <c r="H29" s="20"/>
    </row>
    <row r="30" spans="1:8" ht="18.75" x14ac:dyDescent="0.3">
      <c r="A30" s="3">
        <v>27</v>
      </c>
      <c r="B30" s="21"/>
      <c r="C30" s="22" t="s">
        <v>152</v>
      </c>
      <c r="D30" s="23" t="s">
        <v>58</v>
      </c>
      <c r="E30" s="23" t="s">
        <v>69</v>
      </c>
      <c r="F30" s="25"/>
      <c r="G30" s="25" t="s">
        <v>66</v>
      </c>
      <c r="H30" s="20"/>
    </row>
    <row r="31" spans="1:8" ht="18.75" x14ac:dyDescent="0.3">
      <c r="A31" s="3">
        <v>28</v>
      </c>
      <c r="B31" s="21"/>
      <c r="C31" s="22" t="s">
        <v>156</v>
      </c>
      <c r="D31" s="23" t="s">
        <v>58</v>
      </c>
      <c r="E31" s="23" t="s">
        <v>130</v>
      </c>
      <c r="F31" s="25" t="s">
        <v>66</v>
      </c>
      <c r="G31" s="25"/>
      <c r="H31" s="20"/>
    </row>
    <row r="32" spans="1:8" ht="18.75" x14ac:dyDescent="0.3">
      <c r="A32" s="3">
        <v>29</v>
      </c>
      <c r="B32" s="21"/>
      <c r="C32" s="22" t="s">
        <v>157</v>
      </c>
      <c r="D32" s="23" t="s">
        <v>58</v>
      </c>
      <c r="E32" s="23" t="s">
        <v>158</v>
      </c>
      <c r="F32" s="25" t="s">
        <v>66</v>
      </c>
      <c r="G32" s="25"/>
      <c r="H32" s="20"/>
    </row>
    <row r="33" spans="1:8" ht="18.75" x14ac:dyDescent="0.3">
      <c r="A33" s="3">
        <v>30</v>
      </c>
      <c r="B33" s="21">
        <v>5005</v>
      </c>
      <c r="C33" s="22" t="s">
        <v>164</v>
      </c>
      <c r="D33" s="23" t="s">
        <v>58</v>
      </c>
      <c r="E33" s="23" t="s">
        <v>62</v>
      </c>
      <c r="F33" s="25" t="s">
        <v>66</v>
      </c>
      <c r="G33" s="25"/>
      <c r="H33" s="20"/>
    </row>
    <row r="34" spans="1:8" ht="18.75" x14ac:dyDescent="0.3">
      <c r="A34" s="3">
        <v>31</v>
      </c>
      <c r="B34" s="21">
        <v>78</v>
      </c>
      <c r="C34" s="22" t="s">
        <v>165</v>
      </c>
      <c r="D34" s="23" t="s">
        <v>58</v>
      </c>
      <c r="E34" s="23" t="s">
        <v>166</v>
      </c>
      <c r="F34" s="25"/>
      <c r="G34" s="25" t="s">
        <v>66</v>
      </c>
      <c r="H34" s="20"/>
    </row>
    <row r="35" spans="1:8" ht="18.75" x14ac:dyDescent="0.3">
      <c r="A35" s="3">
        <v>32</v>
      </c>
      <c r="B35" s="21"/>
      <c r="C35" s="22" t="s">
        <v>167</v>
      </c>
      <c r="D35" s="23" t="s">
        <v>58</v>
      </c>
      <c r="E35" s="23" t="s">
        <v>69</v>
      </c>
      <c r="F35" s="25"/>
      <c r="G35" s="25" t="s">
        <v>66</v>
      </c>
      <c r="H35" s="20"/>
    </row>
    <row r="36" spans="1:8" ht="18.75" x14ac:dyDescent="0.3">
      <c r="A36" s="3">
        <v>33</v>
      </c>
      <c r="B36" s="21">
        <v>3903</v>
      </c>
      <c r="C36" s="22" t="s">
        <v>168</v>
      </c>
      <c r="D36" s="23" t="s">
        <v>58</v>
      </c>
      <c r="E36" s="23" t="s">
        <v>59</v>
      </c>
      <c r="F36" s="25"/>
      <c r="G36" s="25" t="s">
        <v>66</v>
      </c>
      <c r="H36" s="20"/>
    </row>
    <row r="37" spans="1:8" ht="18.75" x14ac:dyDescent="0.3">
      <c r="A37" s="3">
        <v>34</v>
      </c>
      <c r="B37" s="21"/>
      <c r="C37" s="22" t="s">
        <v>169</v>
      </c>
      <c r="D37" s="23" t="s">
        <v>58</v>
      </c>
      <c r="E37" s="23" t="s">
        <v>62</v>
      </c>
      <c r="F37" s="25"/>
      <c r="G37" s="25" t="s">
        <v>66</v>
      </c>
      <c r="H37" s="20"/>
    </row>
    <row r="38" spans="1:8" ht="18.75" x14ac:dyDescent="0.3">
      <c r="A38" s="3">
        <v>35</v>
      </c>
      <c r="B38" s="21">
        <v>5347</v>
      </c>
      <c r="C38" s="22" t="s">
        <v>170</v>
      </c>
      <c r="D38" s="23" t="s">
        <v>58</v>
      </c>
      <c r="E38" s="23" t="s">
        <v>84</v>
      </c>
      <c r="F38" s="25"/>
      <c r="G38" s="25" t="s">
        <v>66</v>
      </c>
      <c r="H38" s="20"/>
    </row>
    <row r="39" spans="1:8" ht="18.75" x14ac:dyDescent="0.3">
      <c r="A39" s="3">
        <v>36</v>
      </c>
      <c r="B39" s="21">
        <v>374</v>
      </c>
      <c r="C39" s="22" t="s">
        <v>176</v>
      </c>
      <c r="D39" s="23" t="s">
        <v>58</v>
      </c>
      <c r="E39" s="23" t="s">
        <v>59</v>
      </c>
      <c r="F39" s="25" t="s">
        <v>66</v>
      </c>
      <c r="G39" s="25"/>
      <c r="H39" s="20"/>
    </row>
    <row r="40" spans="1:8" ht="18.75" x14ac:dyDescent="0.3">
      <c r="A40" s="3">
        <v>37</v>
      </c>
      <c r="B40" s="21"/>
      <c r="C40" s="22" t="s">
        <v>177</v>
      </c>
      <c r="D40" s="23" t="s">
        <v>58</v>
      </c>
      <c r="E40" s="23" t="s">
        <v>59</v>
      </c>
      <c r="F40" s="25" t="s">
        <v>66</v>
      </c>
      <c r="G40" s="25"/>
      <c r="H40" s="20"/>
    </row>
    <row r="41" spans="1:8" ht="18.75" x14ac:dyDescent="0.3">
      <c r="A41" s="3">
        <v>38</v>
      </c>
      <c r="B41" s="21">
        <v>4055</v>
      </c>
      <c r="C41" s="22" t="s">
        <v>178</v>
      </c>
      <c r="D41" s="23" t="s">
        <v>58</v>
      </c>
      <c r="E41" s="23" t="s">
        <v>69</v>
      </c>
      <c r="F41" s="25"/>
      <c r="G41" s="25" t="s">
        <v>66</v>
      </c>
      <c r="H41" s="20"/>
    </row>
    <row r="42" spans="1:8" ht="18.75" x14ac:dyDescent="0.3">
      <c r="A42" s="3">
        <v>39</v>
      </c>
      <c r="B42" s="21"/>
      <c r="C42" s="22" t="s">
        <v>313</v>
      </c>
      <c r="D42" s="23" t="s">
        <v>58</v>
      </c>
      <c r="E42" s="23" t="s">
        <v>84</v>
      </c>
      <c r="F42" s="25"/>
      <c r="G42" s="25" t="s">
        <v>66</v>
      </c>
      <c r="H42" s="20"/>
    </row>
    <row r="43" spans="1:8" ht="18.75" x14ac:dyDescent="0.3">
      <c r="A43" s="3">
        <v>40</v>
      </c>
      <c r="B43" s="6"/>
      <c r="C43" s="13" t="s">
        <v>57</v>
      </c>
      <c r="D43" s="13" t="s">
        <v>58</v>
      </c>
      <c r="E43" s="24" t="s">
        <v>59</v>
      </c>
      <c r="F43" s="25"/>
      <c r="G43" s="25" t="s">
        <v>66</v>
      </c>
      <c r="H43" s="28" t="s">
        <v>60</v>
      </c>
    </row>
    <row r="44" spans="1:8" ht="18.75" x14ac:dyDescent="0.3">
      <c r="A44" s="3">
        <v>41</v>
      </c>
      <c r="B44" s="6">
        <v>4402</v>
      </c>
      <c r="C44" s="13" t="s">
        <v>71</v>
      </c>
      <c r="D44" s="13" t="s">
        <v>58</v>
      </c>
      <c r="E44" s="24" t="s">
        <v>69</v>
      </c>
      <c r="F44" s="25"/>
      <c r="G44" s="25"/>
      <c r="H44" s="29" t="s">
        <v>60</v>
      </c>
    </row>
    <row r="45" spans="1:8" ht="18.75" x14ac:dyDescent="0.3">
      <c r="A45" s="3">
        <v>42</v>
      </c>
      <c r="B45" s="6">
        <v>4285</v>
      </c>
      <c r="C45" s="13" t="s">
        <v>73</v>
      </c>
      <c r="D45" s="13" t="s">
        <v>58</v>
      </c>
      <c r="E45" s="24" t="s">
        <v>62</v>
      </c>
      <c r="F45" s="25"/>
      <c r="G45" s="25"/>
      <c r="H45" s="29" t="s">
        <v>60</v>
      </c>
    </row>
    <row r="46" spans="1:8" ht="18.75" x14ac:dyDescent="0.3">
      <c r="A46" s="3">
        <v>43</v>
      </c>
      <c r="B46" s="6">
        <v>501</v>
      </c>
      <c r="C46" s="13" t="s">
        <v>119</v>
      </c>
      <c r="D46" s="24" t="s">
        <v>58</v>
      </c>
      <c r="E46" s="24" t="s">
        <v>69</v>
      </c>
      <c r="F46" s="25" t="s">
        <v>66</v>
      </c>
      <c r="G46" s="25"/>
      <c r="H46" s="29" t="s">
        <v>60</v>
      </c>
    </row>
    <row r="47" spans="1:8" ht="18.75" x14ac:dyDescent="0.3">
      <c r="A47" s="3">
        <v>44</v>
      </c>
      <c r="B47" s="6"/>
      <c r="C47" s="13" t="s">
        <v>127</v>
      </c>
      <c r="D47" s="24" t="s">
        <v>58</v>
      </c>
      <c r="E47" s="24" t="s">
        <v>59</v>
      </c>
      <c r="F47" s="25"/>
      <c r="G47" s="25"/>
      <c r="H47" s="29" t="s">
        <v>60</v>
      </c>
    </row>
    <row r="48" spans="1:8" ht="18.75" x14ac:dyDescent="0.3">
      <c r="A48" s="3">
        <v>45</v>
      </c>
      <c r="B48" s="6"/>
      <c r="C48" s="13" t="s">
        <v>134</v>
      </c>
      <c r="D48" s="24" t="s">
        <v>58</v>
      </c>
      <c r="E48" s="24" t="s">
        <v>64</v>
      </c>
      <c r="F48" s="25"/>
      <c r="G48" s="25"/>
      <c r="H48" s="29" t="s">
        <v>60</v>
      </c>
    </row>
    <row r="49" spans="1:8" ht="18.75" x14ac:dyDescent="0.3">
      <c r="A49" s="3">
        <v>46</v>
      </c>
      <c r="B49" s="6"/>
      <c r="C49" s="13" t="s">
        <v>135</v>
      </c>
      <c r="D49" s="24" t="s">
        <v>58</v>
      </c>
      <c r="E49" s="24" t="s">
        <v>88</v>
      </c>
      <c r="F49" s="25"/>
      <c r="G49" s="25" t="s">
        <v>66</v>
      </c>
      <c r="H49" s="29" t="s">
        <v>60</v>
      </c>
    </row>
    <row r="50" spans="1:8" ht="18.75" x14ac:dyDescent="0.3">
      <c r="A50" s="3">
        <v>47</v>
      </c>
      <c r="B50" s="6"/>
      <c r="C50" s="13" t="s">
        <v>136</v>
      </c>
      <c r="D50" s="24" t="s">
        <v>58</v>
      </c>
      <c r="E50" s="24" t="s">
        <v>69</v>
      </c>
      <c r="F50" s="25"/>
      <c r="G50" s="25" t="s">
        <v>66</v>
      </c>
      <c r="H50" s="29" t="s">
        <v>60</v>
      </c>
    </row>
    <row r="51" spans="1:8" ht="18.75" x14ac:dyDescent="0.3">
      <c r="A51" s="3">
        <v>48</v>
      </c>
      <c r="B51" s="6"/>
      <c r="C51" s="13" t="s">
        <v>162</v>
      </c>
      <c r="D51" s="24" t="s">
        <v>58</v>
      </c>
      <c r="E51" s="24" t="s">
        <v>88</v>
      </c>
      <c r="F51" s="25"/>
      <c r="G51" s="25" t="s">
        <v>66</v>
      </c>
      <c r="H51" s="29" t="s">
        <v>60</v>
      </c>
    </row>
    <row r="52" spans="1:8" ht="18.75" x14ac:dyDescent="0.3">
      <c r="A52" s="3">
        <v>49</v>
      </c>
      <c r="B52" s="6">
        <v>146</v>
      </c>
      <c r="C52" s="13" t="s">
        <v>163</v>
      </c>
      <c r="D52" s="24" t="s">
        <v>58</v>
      </c>
      <c r="E52" s="24" t="s">
        <v>69</v>
      </c>
      <c r="F52" s="25"/>
      <c r="G52" s="25" t="s">
        <v>66</v>
      </c>
      <c r="H52" s="29" t="s">
        <v>60</v>
      </c>
    </row>
    <row r="53" spans="1:8" ht="18.75" x14ac:dyDescent="0.3">
      <c r="A53" s="3">
        <v>50</v>
      </c>
      <c r="B53" s="6"/>
      <c r="C53" s="13" t="s">
        <v>150</v>
      </c>
      <c r="D53" s="24" t="s">
        <v>58</v>
      </c>
      <c r="E53" s="24" t="s">
        <v>62</v>
      </c>
      <c r="F53" s="25" t="s">
        <v>66</v>
      </c>
      <c r="G53" s="25"/>
      <c r="H53" s="29" t="s">
        <v>60</v>
      </c>
    </row>
    <row r="54" spans="1:8" ht="18.75" x14ac:dyDescent="0.3">
      <c r="A54" s="3">
        <v>51</v>
      </c>
      <c r="B54" s="21">
        <v>4218</v>
      </c>
      <c r="C54" s="22" t="s">
        <v>93</v>
      </c>
      <c r="D54" s="23" t="s">
        <v>94</v>
      </c>
      <c r="E54" s="23" t="s">
        <v>84</v>
      </c>
      <c r="F54" s="25"/>
      <c r="G54" s="25" t="s">
        <v>66</v>
      </c>
      <c r="H54" s="20"/>
    </row>
    <row r="55" spans="1:8" ht="18.75" x14ac:dyDescent="0.3">
      <c r="A55" s="3">
        <v>52</v>
      </c>
      <c r="B55" s="21">
        <v>4329</v>
      </c>
      <c r="C55" s="22" t="s">
        <v>95</v>
      </c>
      <c r="D55" s="23" t="s">
        <v>96</v>
      </c>
      <c r="E55" s="23" t="s">
        <v>97</v>
      </c>
      <c r="F55" s="25"/>
      <c r="G55" s="25" t="s">
        <v>66</v>
      </c>
      <c r="H55" s="20"/>
    </row>
    <row r="56" spans="1:8" ht="18.75" x14ac:dyDescent="0.3">
      <c r="A56" s="3">
        <v>53</v>
      </c>
      <c r="B56" s="21"/>
      <c r="C56" s="22" t="s">
        <v>98</v>
      </c>
      <c r="D56" s="23" t="s">
        <v>99</v>
      </c>
      <c r="E56" s="23" t="s">
        <v>64</v>
      </c>
      <c r="F56" s="25"/>
      <c r="G56" s="25" t="s">
        <v>66</v>
      </c>
      <c r="H56" s="20"/>
    </row>
    <row r="57" spans="1:8" ht="18.75" x14ac:dyDescent="0.3">
      <c r="A57" s="3">
        <v>54</v>
      </c>
      <c r="B57" s="21"/>
      <c r="C57" s="22" t="s">
        <v>100</v>
      </c>
      <c r="D57" s="23" t="s">
        <v>99</v>
      </c>
      <c r="E57" s="23" t="s">
        <v>64</v>
      </c>
      <c r="F57" s="25"/>
      <c r="G57" s="25" t="s">
        <v>66</v>
      </c>
      <c r="H57" s="20"/>
    </row>
    <row r="58" spans="1:8" ht="18.75" x14ac:dyDescent="0.3">
      <c r="A58" s="3">
        <v>55</v>
      </c>
      <c r="B58" s="21"/>
      <c r="C58" s="22" t="s">
        <v>101</v>
      </c>
      <c r="D58" s="23" t="s">
        <v>102</v>
      </c>
      <c r="E58" s="23" t="s">
        <v>64</v>
      </c>
      <c r="F58" s="25"/>
      <c r="G58" s="25" t="s">
        <v>66</v>
      </c>
      <c r="H58" s="20"/>
    </row>
    <row r="59" spans="1:8" ht="18.75" x14ac:dyDescent="0.3">
      <c r="A59" s="3">
        <v>56</v>
      </c>
      <c r="B59" s="21"/>
      <c r="C59" s="22" t="s">
        <v>108</v>
      </c>
      <c r="D59" s="23" t="s">
        <v>102</v>
      </c>
      <c r="E59" s="23" t="s">
        <v>64</v>
      </c>
      <c r="F59" s="25"/>
      <c r="G59" s="25" t="s">
        <v>66</v>
      </c>
      <c r="H59" s="20"/>
    </row>
    <row r="60" spans="1:8" ht="18.75" x14ac:dyDescent="0.3">
      <c r="A60" s="3">
        <v>57</v>
      </c>
      <c r="B60" s="21">
        <v>3621</v>
      </c>
      <c r="C60" s="22" t="s">
        <v>103</v>
      </c>
      <c r="D60" s="23" t="s">
        <v>104</v>
      </c>
      <c r="E60" s="23" t="s">
        <v>64</v>
      </c>
      <c r="F60" s="25"/>
      <c r="G60" s="25" t="s">
        <v>66</v>
      </c>
      <c r="H60" s="20"/>
    </row>
    <row r="61" spans="1:8" ht="18.75" x14ac:dyDescent="0.3">
      <c r="A61" s="3">
        <v>58</v>
      </c>
      <c r="B61" s="21">
        <v>4278</v>
      </c>
      <c r="C61" s="22" t="s">
        <v>147</v>
      </c>
      <c r="D61" s="23" t="s">
        <v>148</v>
      </c>
      <c r="E61" s="23" t="s">
        <v>64</v>
      </c>
      <c r="F61" s="25"/>
      <c r="G61" s="25" t="s">
        <v>66</v>
      </c>
      <c r="H61" s="20" t="s">
        <v>60</v>
      </c>
    </row>
    <row r="62" spans="1:8" ht="18.75" x14ac:dyDescent="0.3">
      <c r="A62" s="3">
        <v>59</v>
      </c>
      <c r="B62" s="21">
        <v>2120</v>
      </c>
      <c r="C62" s="22" t="s">
        <v>106</v>
      </c>
      <c r="D62" s="23" t="s">
        <v>107</v>
      </c>
      <c r="E62" s="23" t="s">
        <v>64</v>
      </c>
      <c r="F62" s="25"/>
      <c r="G62" s="25" t="s">
        <v>66</v>
      </c>
      <c r="H62" s="20" t="s">
        <v>60</v>
      </c>
    </row>
    <row r="63" spans="1:8" ht="18.75" x14ac:dyDescent="0.3">
      <c r="A63" s="3">
        <v>60</v>
      </c>
      <c r="B63" s="21">
        <v>5082</v>
      </c>
      <c r="C63" s="22" t="s">
        <v>109</v>
      </c>
      <c r="D63" s="23" t="s">
        <v>96</v>
      </c>
      <c r="E63" s="23" t="s">
        <v>97</v>
      </c>
      <c r="F63" s="25"/>
      <c r="G63" s="25" t="s">
        <v>66</v>
      </c>
      <c r="H63" s="20" t="s">
        <v>60</v>
      </c>
    </row>
    <row r="64" spans="1:8" ht="18.75" x14ac:dyDescent="0.3">
      <c r="A64" s="3">
        <v>61</v>
      </c>
      <c r="B64" s="21">
        <v>283</v>
      </c>
      <c r="C64" s="22" t="s">
        <v>113</v>
      </c>
      <c r="D64" s="23" t="s">
        <v>107</v>
      </c>
      <c r="E64" s="23" t="s">
        <v>69</v>
      </c>
      <c r="F64" s="25" t="s">
        <v>66</v>
      </c>
      <c r="G64" s="25"/>
      <c r="H64" s="20"/>
    </row>
    <row r="65" spans="1:8" ht="18.75" x14ac:dyDescent="0.3">
      <c r="A65" s="3">
        <v>62</v>
      </c>
      <c r="B65" s="21">
        <v>2962</v>
      </c>
      <c r="C65" s="22" t="s">
        <v>114</v>
      </c>
      <c r="D65" s="23" t="s">
        <v>115</v>
      </c>
      <c r="E65" s="23" t="s">
        <v>59</v>
      </c>
      <c r="F65" s="25"/>
      <c r="G65" s="25" t="s">
        <v>66</v>
      </c>
      <c r="H65" s="20"/>
    </row>
    <row r="66" spans="1:8" ht="18.75" x14ac:dyDescent="0.3">
      <c r="A66" s="3">
        <v>63</v>
      </c>
      <c r="B66" s="21"/>
      <c r="C66" s="22" t="s">
        <v>116</v>
      </c>
      <c r="D66" s="23" t="s">
        <v>117</v>
      </c>
      <c r="E66" s="23" t="s">
        <v>64</v>
      </c>
      <c r="F66" s="25"/>
      <c r="G66" s="25" t="s">
        <v>66</v>
      </c>
      <c r="H66" s="20"/>
    </row>
    <row r="67" spans="1:8" ht="18.75" x14ac:dyDescent="0.3">
      <c r="A67" s="3">
        <v>64</v>
      </c>
      <c r="B67" s="21">
        <v>2949</v>
      </c>
      <c r="C67" s="22" t="s">
        <v>120</v>
      </c>
      <c r="D67" s="23" t="s">
        <v>121</v>
      </c>
      <c r="E67" s="23" t="s">
        <v>97</v>
      </c>
      <c r="F67" s="25"/>
      <c r="G67" s="25" t="s">
        <v>66</v>
      </c>
      <c r="H67" s="20"/>
    </row>
    <row r="68" spans="1:8" ht="18.75" x14ac:dyDescent="0.3">
      <c r="A68" s="3">
        <v>65</v>
      </c>
      <c r="B68" s="21"/>
      <c r="C68" s="22" t="s">
        <v>122</v>
      </c>
      <c r="D68" s="23" t="s">
        <v>123</v>
      </c>
      <c r="E68" s="23" t="s">
        <v>69</v>
      </c>
      <c r="F68" s="25"/>
      <c r="G68" s="25" t="s">
        <v>66</v>
      </c>
      <c r="H68" s="20"/>
    </row>
    <row r="69" spans="1:8" ht="18.75" x14ac:dyDescent="0.3">
      <c r="A69" s="3">
        <v>66</v>
      </c>
      <c r="B69" s="21">
        <v>3853</v>
      </c>
      <c r="C69" s="22" t="s">
        <v>124</v>
      </c>
      <c r="D69" s="23" t="s">
        <v>125</v>
      </c>
      <c r="E69" s="23" t="s">
        <v>64</v>
      </c>
      <c r="F69" s="25"/>
      <c r="G69" s="25" t="s">
        <v>66</v>
      </c>
      <c r="H69" s="20"/>
    </row>
    <row r="70" spans="1:8" ht="18.75" x14ac:dyDescent="0.3">
      <c r="A70" s="3">
        <v>67</v>
      </c>
      <c r="B70" s="21">
        <v>4622</v>
      </c>
      <c r="C70" s="22" t="s">
        <v>128</v>
      </c>
      <c r="D70" s="23" t="s">
        <v>129</v>
      </c>
      <c r="E70" s="23" t="s">
        <v>130</v>
      </c>
      <c r="F70" s="25"/>
      <c r="G70" s="25" t="s">
        <v>66</v>
      </c>
      <c r="H70" s="20"/>
    </row>
    <row r="71" spans="1:8" ht="18.75" x14ac:dyDescent="0.3">
      <c r="A71" s="3">
        <v>68</v>
      </c>
      <c r="B71" s="21">
        <v>2776</v>
      </c>
      <c r="C71" s="22" t="s">
        <v>131</v>
      </c>
      <c r="D71" s="23" t="s">
        <v>129</v>
      </c>
      <c r="E71" s="23" t="s">
        <v>97</v>
      </c>
      <c r="F71" s="25"/>
      <c r="G71" s="25" t="s">
        <v>66</v>
      </c>
      <c r="H71" s="20"/>
    </row>
    <row r="72" spans="1:8" ht="18.75" x14ac:dyDescent="0.3">
      <c r="A72" s="3">
        <v>69</v>
      </c>
      <c r="B72" s="21"/>
      <c r="C72" s="22" t="s">
        <v>132</v>
      </c>
      <c r="D72" s="23" t="s">
        <v>133</v>
      </c>
      <c r="E72" s="23" t="s">
        <v>64</v>
      </c>
      <c r="F72" s="25"/>
      <c r="G72" s="25" t="s">
        <v>66</v>
      </c>
      <c r="H72" s="20"/>
    </row>
    <row r="73" spans="1:8" ht="18.75" x14ac:dyDescent="0.3">
      <c r="A73" s="3">
        <v>70</v>
      </c>
      <c r="B73" s="21">
        <v>143</v>
      </c>
      <c r="C73" s="22" t="s">
        <v>141</v>
      </c>
      <c r="D73" s="23" t="s">
        <v>142</v>
      </c>
      <c r="E73" s="23" t="s">
        <v>69</v>
      </c>
      <c r="F73" s="25"/>
      <c r="G73" s="25" t="s">
        <v>66</v>
      </c>
      <c r="H73" s="20"/>
    </row>
    <row r="74" spans="1:8" ht="18.75" x14ac:dyDescent="0.3">
      <c r="A74" s="3">
        <v>71</v>
      </c>
      <c r="B74" s="21"/>
      <c r="C74" s="22" t="s">
        <v>145</v>
      </c>
      <c r="D74" s="23" t="s">
        <v>146</v>
      </c>
      <c r="E74" s="23" t="s">
        <v>64</v>
      </c>
      <c r="F74" s="25"/>
      <c r="G74" s="25" t="s">
        <v>66</v>
      </c>
      <c r="H74" s="20"/>
    </row>
    <row r="75" spans="1:8" ht="18.75" x14ac:dyDescent="0.3">
      <c r="A75" s="3">
        <v>72</v>
      </c>
      <c r="B75" s="21">
        <v>249</v>
      </c>
      <c r="C75" s="22" t="s">
        <v>153</v>
      </c>
      <c r="D75" s="23" t="s">
        <v>154</v>
      </c>
      <c r="E75" s="23" t="s">
        <v>64</v>
      </c>
      <c r="F75" s="25" t="s">
        <v>66</v>
      </c>
      <c r="G75" s="25"/>
      <c r="H75" s="20"/>
    </row>
    <row r="76" spans="1:8" ht="18.75" x14ac:dyDescent="0.3">
      <c r="A76" s="3">
        <v>73</v>
      </c>
      <c r="B76" s="21">
        <v>3338</v>
      </c>
      <c r="C76" s="22" t="s">
        <v>155</v>
      </c>
      <c r="D76" s="23" t="s">
        <v>154</v>
      </c>
      <c r="E76" s="23" t="s">
        <v>64</v>
      </c>
      <c r="F76" s="25" t="s">
        <v>66</v>
      </c>
      <c r="G76" s="25"/>
      <c r="H76" s="20"/>
    </row>
    <row r="77" spans="1:8" ht="18.75" x14ac:dyDescent="0.3">
      <c r="A77" s="3">
        <v>74</v>
      </c>
      <c r="B77" s="21">
        <v>472</v>
      </c>
      <c r="C77" s="22" t="s">
        <v>159</v>
      </c>
      <c r="D77" s="23" t="s">
        <v>160</v>
      </c>
      <c r="E77" s="23" t="s">
        <v>64</v>
      </c>
      <c r="F77" s="25"/>
      <c r="G77" s="25" t="s">
        <v>66</v>
      </c>
      <c r="H77" s="20"/>
    </row>
    <row r="78" spans="1:8" ht="18.75" x14ac:dyDescent="0.3">
      <c r="A78" s="3">
        <v>75</v>
      </c>
      <c r="B78" s="21">
        <v>3653</v>
      </c>
      <c r="C78" s="22" t="s">
        <v>161</v>
      </c>
      <c r="D78" s="23" t="s">
        <v>160</v>
      </c>
      <c r="E78" s="23" t="s">
        <v>64</v>
      </c>
      <c r="F78" s="25"/>
      <c r="G78" s="25" t="s">
        <v>66</v>
      </c>
      <c r="H78" s="20"/>
    </row>
    <row r="79" spans="1:8" ht="18.75" x14ac:dyDescent="0.3">
      <c r="A79" s="3">
        <v>76</v>
      </c>
      <c r="B79" s="21">
        <v>2523</v>
      </c>
      <c r="C79" s="22" t="s">
        <v>171</v>
      </c>
      <c r="D79" s="23" t="s">
        <v>172</v>
      </c>
      <c r="E79" s="23" t="s">
        <v>84</v>
      </c>
      <c r="F79" s="25"/>
      <c r="G79" s="25" t="s">
        <v>66</v>
      </c>
      <c r="H79" s="20"/>
    </row>
    <row r="80" spans="1:8" ht="18.75" x14ac:dyDescent="0.3">
      <c r="A80" s="3">
        <v>77</v>
      </c>
      <c r="B80" s="21"/>
      <c r="C80" s="22" t="s">
        <v>173</v>
      </c>
      <c r="D80" s="23" t="s">
        <v>174</v>
      </c>
      <c r="E80" s="23" t="s">
        <v>64</v>
      </c>
      <c r="F80" s="25"/>
      <c r="G80" s="25" t="s">
        <v>66</v>
      </c>
      <c r="H80" s="20"/>
    </row>
    <row r="81" spans="1:8" ht="18.75" x14ac:dyDescent="0.3">
      <c r="A81" s="3">
        <v>78</v>
      </c>
      <c r="B81" s="21">
        <v>3188</v>
      </c>
      <c r="C81" s="22" t="s">
        <v>180</v>
      </c>
      <c r="D81" s="23" t="s">
        <v>181</v>
      </c>
      <c r="E81" s="23" t="s">
        <v>130</v>
      </c>
      <c r="F81" s="25"/>
      <c r="G81" s="25" t="s">
        <v>66</v>
      </c>
      <c r="H81" s="20"/>
    </row>
    <row r="82" spans="1:8" ht="18.75" x14ac:dyDescent="0.3">
      <c r="A82" s="3">
        <v>79</v>
      </c>
      <c r="B82" s="21"/>
      <c r="C82" s="22" t="s">
        <v>191</v>
      </c>
      <c r="D82" s="23" t="s">
        <v>192</v>
      </c>
      <c r="E82" s="23" t="s">
        <v>97</v>
      </c>
      <c r="F82" s="25"/>
      <c r="G82" s="25" t="s">
        <v>66</v>
      </c>
      <c r="H82" s="20"/>
    </row>
    <row r="83" spans="1:8" ht="18.75" x14ac:dyDescent="0.3">
      <c r="A83" s="3">
        <v>80</v>
      </c>
      <c r="B83" s="21"/>
      <c r="C83" s="22" t="s">
        <v>149</v>
      </c>
      <c r="D83" s="23" t="s">
        <v>58</v>
      </c>
      <c r="E83" s="23" t="s">
        <v>179</v>
      </c>
      <c r="F83" s="25"/>
      <c r="G83" s="25" t="s">
        <v>66</v>
      </c>
      <c r="H83" s="20"/>
    </row>
    <row r="84" spans="1:8" ht="15.75" x14ac:dyDescent="0.25">
      <c r="A84" s="3"/>
      <c r="B84" s="21"/>
      <c r="C84" s="23"/>
      <c r="D84" s="21"/>
      <c r="E84" s="24"/>
      <c r="F84" s="24" t="s">
        <v>44</v>
      </c>
      <c r="G84" s="6"/>
      <c r="H84" s="20"/>
    </row>
    <row r="85" spans="1:8" ht="15.75" x14ac:dyDescent="0.25">
      <c r="A85" s="3"/>
      <c r="B85" s="21"/>
      <c r="C85" s="23"/>
      <c r="D85" s="21"/>
      <c r="E85" s="24"/>
      <c r="F85" s="189">
        <v>43116</v>
      </c>
      <c r="G85" s="190"/>
      <c r="H85" s="20"/>
    </row>
    <row r="86" spans="1:8" ht="15.75" x14ac:dyDescent="0.25">
      <c r="A86" s="3"/>
      <c r="B86" s="21"/>
      <c r="C86" s="22"/>
      <c r="D86" s="21"/>
      <c r="E86" s="24"/>
      <c r="F86" s="191" t="s">
        <v>54</v>
      </c>
      <c r="G86" s="192"/>
      <c r="H86" s="20"/>
    </row>
    <row r="87" spans="1:8" ht="15.75" x14ac:dyDescent="0.25">
      <c r="A87" s="3"/>
      <c r="B87" s="21"/>
      <c r="C87" s="22"/>
      <c r="D87" s="21"/>
      <c r="E87" s="24" t="s">
        <v>175</v>
      </c>
      <c r="F87" s="24"/>
      <c r="G87" s="20"/>
      <c r="H87" s="20"/>
    </row>
    <row r="88" spans="1:8" ht="28.5" customHeight="1" x14ac:dyDescent="0.2"/>
    <row r="89" spans="1:8" x14ac:dyDescent="0.2">
      <c r="E89" s="7"/>
    </row>
    <row r="90" spans="1:8" x14ac:dyDescent="0.2">
      <c r="E90" s="19"/>
    </row>
    <row r="91" spans="1:8" x14ac:dyDescent="0.2">
      <c r="E91" s="5"/>
    </row>
  </sheetData>
  <mergeCells count="9">
    <mergeCell ref="F85:G85"/>
    <mergeCell ref="F86:G86"/>
    <mergeCell ref="A1:G1"/>
    <mergeCell ref="B2:B3"/>
    <mergeCell ref="A2:A3"/>
    <mergeCell ref="F2:G2"/>
    <mergeCell ref="E2:E3"/>
    <mergeCell ref="D2:D3"/>
    <mergeCell ref="C2:C3"/>
  </mergeCells>
  <phoneticPr fontId="3" type="noConversion"/>
  <pageMargins left="0.32" right="0.17" top="0.32" bottom="0.17" header="0.16" footer="0.16"/>
  <pageSetup paperSize="9" scale="5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8" zoomScale="85" zoomScaleNormal="85" workbookViewId="0">
      <selection activeCell="C21" sqref="C21"/>
    </sheetView>
  </sheetViews>
  <sheetFormatPr defaultRowHeight="12.75" x14ac:dyDescent="0.2"/>
  <cols>
    <col min="1" max="1" width="10.140625" customWidth="1"/>
    <col min="2" max="2" width="33" customWidth="1"/>
    <col min="3" max="3" width="33.85546875" customWidth="1"/>
    <col min="4" max="5" width="6.42578125" customWidth="1"/>
    <col min="6" max="6" width="7.7109375" customWidth="1"/>
    <col min="7" max="7" width="6.5703125" customWidth="1"/>
    <col min="8" max="8" width="10.5703125" customWidth="1"/>
    <col min="9" max="9" width="6.140625" customWidth="1"/>
    <col min="10" max="10" width="7.140625" customWidth="1"/>
    <col min="11" max="11" width="9.28515625" bestFit="1" customWidth="1"/>
    <col min="12" max="12" width="6" customWidth="1"/>
    <col min="15" max="15" width="9.28515625" bestFit="1" customWidth="1"/>
    <col min="16" max="16" width="6.42578125" customWidth="1"/>
    <col min="17" max="17" width="6.140625" customWidth="1"/>
    <col min="18" max="18" width="5.5703125" customWidth="1"/>
    <col min="19" max="19" width="6.5703125" customWidth="1"/>
    <col min="20" max="20" width="16.7109375" customWidth="1"/>
  </cols>
  <sheetData>
    <row r="1" spans="1:20" s="68" customFormat="1" ht="27.75" customHeight="1" x14ac:dyDescent="0.3">
      <c r="A1" s="73"/>
      <c r="B1" s="109" t="s">
        <v>193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09"/>
      <c r="Q1" s="73"/>
      <c r="R1" s="73"/>
      <c r="S1" s="73"/>
      <c r="T1" s="73"/>
    </row>
    <row r="2" spans="1:20" s="68" customFormat="1" ht="20.25" customHeight="1" x14ac:dyDescent="0.3">
      <c r="A2" s="201" t="s">
        <v>194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s="68" customFormat="1" ht="20.25" customHeight="1" x14ac:dyDescent="0.3">
      <c r="A3" s="201" t="s">
        <v>195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1:20" s="68" customFormat="1" ht="20.25" customHeight="1" x14ac:dyDescent="0.3">
      <c r="A4" s="202" t="s">
        <v>203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ht="51" customHeight="1" x14ac:dyDescent="0.3">
      <c r="A5" s="141" t="s">
        <v>1</v>
      </c>
      <c r="B5" s="203" t="s">
        <v>2</v>
      </c>
      <c r="C5" s="203" t="s">
        <v>196</v>
      </c>
      <c r="D5" s="110"/>
      <c r="E5" s="110"/>
      <c r="F5" s="110"/>
      <c r="G5" s="138" t="s">
        <v>197</v>
      </c>
      <c r="H5" s="139"/>
      <c r="I5" s="139"/>
      <c r="J5" s="139"/>
      <c r="K5" s="139"/>
      <c r="L5" s="139"/>
      <c r="M5" s="139"/>
      <c r="N5" s="139"/>
      <c r="O5" s="139"/>
      <c r="P5" s="140"/>
      <c r="Q5" s="110"/>
      <c r="R5" s="110"/>
      <c r="S5" s="110"/>
      <c r="T5" s="141" t="s">
        <v>17</v>
      </c>
    </row>
    <row r="6" spans="1:20" ht="51" customHeight="1" x14ac:dyDescent="0.2">
      <c r="A6" s="142"/>
      <c r="B6" s="204"/>
      <c r="C6" s="204"/>
      <c r="D6" s="120" t="s">
        <v>20</v>
      </c>
      <c r="E6" s="120" t="s">
        <v>18</v>
      </c>
      <c r="F6" s="120" t="s">
        <v>19</v>
      </c>
      <c r="G6" s="120" t="s">
        <v>4</v>
      </c>
      <c r="H6" s="120" t="s">
        <v>5</v>
      </c>
      <c r="I6" s="120" t="s">
        <v>6</v>
      </c>
      <c r="J6" s="120" t="s">
        <v>7</v>
      </c>
      <c r="K6" s="120" t="s">
        <v>8</v>
      </c>
      <c r="L6" s="120" t="s">
        <v>9</v>
      </c>
      <c r="M6" s="120" t="s">
        <v>10</v>
      </c>
      <c r="N6" s="120" t="s">
        <v>11</v>
      </c>
      <c r="O6" s="120" t="s">
        <v>12</v>
      </c>
      <c r="P6" s="120" t="s">
        <v>13</v>
      </c>
      <c r="Q6" s="120" t="s">
        <v>14</v>
      </c>
      <c r="R6" s="120" t="s">
        <v>15</v>
      </c>
      <c r="S6" s="120" t="s">
        <v>16</v>
      </c>
      <c r="T6" s="142"/>
    </row>
    <row r="7" spans="1:20" ht="51" customHeight="1" x14ac:dyDescent="0.3">
      <c r="A7" s="121">
        <v>1</v>
      </c>
      <c r="B7" s="111" t="s">
        <v>207</v>
      </c>
      <c r="C7" s="112" t="s">
        <v>208</v>
      </c>
      <c r="D7" s="113">
        <v>31</v>
      </c>
      <c r="E7" s="113">
        <v>11</v>
      </c>
      <c r="F7" s="113">
        <v>0</v>
      </c>
      <c r="G7" s="113"/>
      <c r="H7" s="114">
        <f t="shared" ref="H7" si="0">((D7*5)+(5/12*E7)+(5/365*F7)+G7)</f>
        <v>159.58333333333334</v>
      </c>
      <c r="I7" s="115"/>
      <c r="J7" s="115">
        <v>6</v>
      </c>
      <c r="K7" s="115">
        <v>6</v>
      </c>
      <c r="L7" s="115"/>
      <c r="M7" s="115"/>
      <c r="N7" s="115"/>
      <c r="O7" s="115">
        <v>15</v>
      </c>
      <c r="P7" s="115"/>
      <c r="Q7" s="115"/>
      <c r="R7" s="115"/>
      <c r="S7" s="115"/>
      <c r="T7" s="114">
        <f t="shared" ref="T7" si="1">((H7+J7+K7+L7+N7+Q7)-(I7+M7+O7+P7))</f>
        <v>156.58333333333334</v>
      </c>
    </row>
    <row r="8" spans="1:20" ht="51" customHeight="1" x14ac:dyDescent="0.3">
      <c r="A8" s="121">
        <v>2</v>
      </c>
      <c r="B8" s="112" t="s">
        <v>54</v>
      </c>
      <c r="C8" s="112" t="s">
        <v>208</v>
      </c>
      <c r="D8" s="113">
        <v>16</v>
      </c>
      <c r="E8" s="113">
        <v>3</v>
      </c>
      <c r="F8" s="113">
        <v>16</v>
      </c>
      <c r="G8" s="113"/>
      <c r="H8" s="114">
        <f t="shared" ref="H8" si="2">((D8*5)+(5/12*E8)+(5/365*F8)+G8)</f>
        <v>81.469178082191775</v>
      </c>
      <c r="I8" s="115"/>
      <c r="J8" s="115">
        <v>6</v>
      </c>
      <c r="K8" s="115">
        <v>6</v>
      </c>
      <c r="L8" s="115"/>
      <c r="M8" s="115"/>
      <c r="N8" s="115"/>
      <c r="O8" s="115">
        <v>15</v>
      </c>
      <c r="P8" s="115"/>
      <c r="Q8" s="115"/>
      <c r="R8" s="115"/>
      <c r="S8" s="115"/>
      <c r="T8" s="114">
        <f t="shared" ref="T8" si="3">((H8+J8+K8+L8+N8+Q8)-(I8+M8+O8+P8))</f>
        <v>78.469178082191775</v>
      </c>
    </row>
    <row r="9" spans="1:20" ht="19.5" x14ac:dyDescent="0.3">
      <c r="A9" s="30"/>
      <c r="B9" s="116" t="s">
        <v>199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93"/>
      <c r="Q9" s="93"/>
      <c r="R9" s="93"/>
      <c r="S9" s="93" t="s">
        <v>200</v>
      </c>
      <c r="T9" s="93"/>
    </row>
    <row r="10" spans="1:20" ht="19.5" x14ac:dyDescent="0.3">
      <c r="A10" s="30"/>
      <c r="B10" s="116" t="s">
        <v>201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93"/>
      <c r="Q10" s="93"/>
      <c r="R10" s="93"/>
      <c r="S10" s="93"/>
      <c r="T10" s="93"/>
    </row>
    <row r="11" spans="1:20" ht="19.5" x14ac:dyDescent="0.3">
      <c r="A11" s="1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93"/>
      <c r="Q11" s="93"/>
      <c r="R11" s="93"/>
      <c r="S11" s="93"/>
      <c r="T11" s="93"/>
    </row>
    <row r="12" spans="1:20" ht="19.5" x14ac:dyDescent="0.3">
      <c r="A12" s="1"/>
      <c r="B12" s="116" t="s">
        <v>35</v>
      </c>
      <c r="C12" s="116"/>
      <c r="D12" s="116"/>
      <c r="E12" s="116"/>
      <c r="F12" s="116"/>
      <c r="G12" s="116"/>
      <c r="H12" s="116"/>
      <c r="I12" s="116"/>
      <c r="J12" s="200"/>
      <c r="K12" s="200"/>
      <c r="L12" s="200"/>
      <c r="M12" s="200"/>
      <c r="N12" s="116"/>
      <c r="O12" s="116"/>
      <c r="P12" s="93"/>
      <c r="Q12" s="93"/>
      <c r="R12" s="93"/>
      <c r="S12" s="93"/>
      <c r="T12" s="93"/>
    </row>
    <row r="13" spans="1:20" ht="18.75" x14ac:dyDescent="0.25">
      <c r="A13" s="1"/>
      <c r="B13" s="93"/>
      <c r="C13" s="93"/>
      <c r="D13" s="93"/>
      <c r="E13" s="93"/>
      <c r="F13" s="93"/>
      <c r="G13" s="93"/>
      <c r="H13" s="93"/>
      <c r="I13" s="93"/>
      <c r="J13" s="117"/>
      <c r="K13" s="117"/>
      <c r="L13" s="117"/>
      <c r="M13" s="117"/>
      <c r="N13" s="93"/>
      <c r="O13" s="93"/>
      <c r="P13" s="93"/>
      <c r="Q13" s="93"/>
      <c r="R13" s="93"/>
      <c r="S13" s="93"/>
      <c r="T13" s="93"/>
    </row>
    <row r="14" spans="1:20" x14ac:dyDescent="0.2">
      <c r="A14" s="1"/>
      <c r="B14" s="1"/>
      <c r="C14" s="1"/>
      <c r="D14" s="1"/>
      <c r="E14" s="1"/>
      <c r="F14" s="1"/>
      <c r="G14" s="1"/>
      <c r="H14" s="1"/>
      <c r="I14" s="1"/>
      <c r="J14" s="26"/>
      <c r="K14" s="26"/>
      <c r="L14" s="26"/>
      <c r="M14" s="26"/>
      <c r="N14" s="1"/>
      <c r="O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1"/>
      <c r="I15" s="1"/>
      <c r="J15" s="26"/>
      <c r="K15" s="26"/>
      <c r="L15" s="26"/>
      <c r="M15" s="26"/>
      <c r="N15" s="1"/>
      <c r="O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3.25" x14ac:dyDescent="0.35">
      <c r="A17" s="42" t="s">
        <v>202</v>
      </c>
      <c r="B17" s="42"/>
      <c r="C17" s="42"/>
      <c r="D17" s="150" t="s">
        <v>21</v>
      </c>
      <c r="E17" s="150"/>
      <c r="F17" s="150"/>
      <c r="G17" s="150"/>
      <c r="H17" s="150"/>
      <c r="I17" s="150"/>
      <c r="J17" s="105"/>
      <c r="K17" s="105"/>
      <c r="L17" s="105"/>
      <c r="M17" s="105"/>
      <c r="N17" s="150" t="s">
        <v>21</v>
      </c>
      <c r="O17" s="150"/>
      <c r="P17" s="150"/>
      <c r="Q17" s="150"/>
      <c r="R17" s="150"/>
      <c r="S17" s="150"/>
      <c r="T17" s="105"/>
    </row>
    <row r="18" spans="1:20" ht="23.25" x14ac:dyDescent="0.35">
      <c r="A18" s="42"/>
      <c r="B18" s="118" t="s">
        <v>206</v>
      </c>
      <c r="C18" s="42"/>
      <c r="D18" s="150" t="s">
        <v>45</v>
      </c>
      <c r="E18" s="150"/>
      <c r="F18" s="150"/>
      <c r="G18" s="150"/>
      <c r="H18" s="150"/>
      <c r="I18" s="150"/>
      <c r="J18" s="105"/>
      <c r="K18" s="105"/>
      <c r="L18" s="105"/>
      <c r="M18" s="105"/>
      <c r="N18" s="152" t="s">
        <v>204</v>
      </c>
      <c r="O18" s="152"/>
      <c r="P18" s="152"/>
      <c r="Q18" s="152"/>
      <c r="R18" s="152"/>
      <c r="S18" s="152"/>
      <c r="T18" s="105"/>
    </row>
    <row r="19" spans="1:20" ht="23.25" x14ac:dyDescent="0.35">
      <c r="A19" s="42"/>
      <c r="B19" s="119" t="s">
        <v>55</v>
      </c>
      <c r="C19" s="42"/>
      <c r="D19" s="150" t="s">
        <v>23</v>
      </c>
      <c r="E19" s="150"/>
      <c r="F19" s="150"/>
      <c r="G19" s="150"/>
      <c r="H19" s="150"/>
      <c r="I19" s="150"/>
      <c r="J19" s="105"/>
      <c r="K19" s="105"/>
      <c r="L19" s="105"/>
      <c r="M19" s="105"/>
      <c r="N19" s="150" t="s">
        <v>23</v>
      </c>
      <c r="O19" s="150"/>
      <c r="P19" s="150"/>
      <c r="Q19" s="150"/>
      <c r="R19" s="150"/>
      <c r="S19" s="150"/>
      <c r="T19" s="105"/>
    </row>
    <row r="20" spans="1:20" ht="23.25" x14ac:dyDescent="0.35">
      <c r="A20" s="105"/>
      <c r="B20" s="107" t="s">
        <v>330</v>
      </c>
      <c r="C20" s="105"/>
      <c r="D20" s="105"/>
      <c r="E20" s="105"/>
      <c r="F20" s="107" t="s">
        <v>330</v>
      </c>
      <c r="G20" s="42"/>
      <c r="H20" s="105"/>
      <c r="I20" s="105"/>
      <c r="J20" s="105"/>
      <c r="K20" s="105"/>
      <c r="L20" s="105"/>
      <c r="M20" s="105"/>
      <c r="N20" s="105"/>
      <c r="O20" s="105"/>
      <c r="P20" s="107" t="s">
        <v>330</v>
      </c>
      <c r="Q20" s="105"/>
      <c r="R20" s="105"/>
      <c r="S20" s="105"/>
      <c r="T20" s="105"/>
    </row>
    <row r="21" spans="1:20" ht="23.25" x14ac:dyDescent="0.3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20" ht="22.5" x14ac:dyDescent="0.3">
      <c r="A22" s="150" t="s">
        <v>22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ht="22.5" x14ac:dyDescent="0.3">
      <c r="A23" s="188">
        <v>43116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</row>
    <row r="24" spans="1:20" ht="22.5" x14ac:dyDescent="0.3">
      <c r="A24" s="151" t="s">
        <v>38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20" ht="22.5" x14ac:dyDescent="0.3">
      <c r="A25" s="150" t="s">
        <v>46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0" ht="23.25" x14ac:dyDescent="0.35">
      <c r="H26" s="107" t="s">
        <v>330</v>
      </c>
    </row>
  </sheetData>
  <mergeCells count="19">
    <mergeCell ref="A2:T2"/>
    <mergeCell ref="A3:T3"/>
    <mergeCell ref="A4:T4"/>
    <mergeCell ref="A5:A6"/>
    <mergeCell ref="B5:B6"/>
    <mergeCell ref="C5:C6"/>
    <mergeCell ref="G5:P5"/>
    <mergeCell ref="T5:T6"/>
    <mergeCell ref="A22:T22"/>
    <mergeCell ref="A23:T23"/>
    <mergeCell ref="A24:T24"/>
    <mergeCell ref="A25:T25"/>
    <mergeCell ref="J12:M12"/>
    <mergeCell ref="D17:I17"/>
    <mergeCell ref="N17:S17"/>
    <mergeCell ref="D18:I18"/>
    <mergeCell ref="N18:S18"/>
    <mergeCell ref="D19:I19"/>
    <mergeCell ref="N19:S19"/>
  </mergeCells>
  <pageMargins left="0.55000000000000004" right="0.45" top="1.19" bottom="0.75" header="0.46" footer="0.3"/>
  <pageSetup paperSize="9" scale="4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A19" zoomScaleNormal="100" workbookViewId="0">
      <selection activeCell="A25" sqref="A25:T25"/>
    </sheetView>
  </sheetViews>
  <sheetFormatPr defaultRowHeight="12.75" x14ac:dyDescent="0.2"/>
  <cols>
    <col min="2" max="2" width="37.42578125" customWidth="1"/>
    <col min="3" max="3" width="39.140625" customWidth="1"/>
    <col min="4" max="4" width="7.5703125" customWidth="1"/>
    <col min="5" max="5" width="7" customWidth="1"/>
    <col min="6" max="6" width="7.7109375" customWidth="1"/>
    <col min="7" max="7" width="5.28515625" customWidth="1"/>
    <col min="8" max="8" width="12.5703125" customWidth="1"/>
    <col min="9" max="9" width="6.85546875" customWidth="1"/>
    <col min="10" max="10" width="8.85546875" customWidth="1"/>
    <col min="11" max="11" width="9.28515625" bestFit="1" customWidth="1"/>
    <col min="15" max="15" width="9.28515625" bestFit="1" customWidth="1"/>
    <col min="20" max="20" width="10.5703125" bestFit="1" customWidth="1"/>
  </cols>
  <sheetData>
    <row r="1" spans="1:21" ht="20.25" x14ac:dyDescent="0.3">
      <c r="A1" s="125"/>
      <c r="B1" s="82" t="s">
        <v>193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82"/>
      <c r="Q1" s="125"/>
      <c r="R1" s="125"/>
      <c r="S1" s="125"/>
      <c r="T1" s="125"/>
      <c r="U1" s="27"/>
    </row>
    <row r="2" spans="1:21" ht="20.25" x14ac:dyDescent="0.2">
      <c r="A2" s="208" t="s">
        <v>194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7"/>
    </row>
    <row r="3" spans="1:21" ht="20.25" x14ac:dyDescent="0.2">
      <c r="A3" s="208" t="s">
        <v>195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7"/>
    </row>
    <row r="4" spans="1:21" ht="20.25" x14ac:dyDescent="0.2">
      <c r="A4" s="209" t="s">
        <v>203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7"/>
    </row>
    <row r="5" spans="1:21" ht="23.25" customHeight="1" x14ac:dyDescent="0.2">
      <c r="A5" s="210" t="s">
        <v>324</v>
      </c>
      <c r="B5" s="212" t="s">
        <v>2</v>
      </c>
      <c r="C5" s="212" t="s">
        <v>196</v>
      </c>
      <c r="D5" s="214" t="s">
        <v>326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6"/>
      <c r="T5" s="210" t="s">
        <v>17</v>
      </c>
      <c r="U5" s="27"/>
    </row>
    <row r="6" spans="1:21" ht="23.25" customHeight="1" x14ac:dyDescent="0.2">
      <c r="A6" s="211"/>
      <c r="B6" s="213"/>
      <c r="C6" s="213"/>
      <c r="D6" s="126" t="s">
        <v>20</v>
      </c>
      <c r="E6" s="126" t="s">
        <v>18</v>
      </c>
      <c r="F6" s="126" t="s">
        <v>19</v>
      </c>
      <c r="G6" s="126" t="s">
        <v>4</v>
      </c>
      <c r="H6" s="126" t="s">
        <v>5</v>
      </c>
      <c r="I6" s="126" t="s">
        <v>6</v>
      </c>
      <c r="J6" s="126" t="s">
        <v>7</v>
      </c>
      <c r="K6" s="126" t="s">
        <v>8</v>
      </c>
      <c r="L6" s="126" t="s">
        <v>9</v>
      </c>
      <c r="M6" s="126" t="s">
        <v>10</v>
      </c>
      <c r="N6" s="126" t="s">
        <v>11</v>
      </c>
      <c r="O6" s="126" t="s">
        <v>12</v>
      </c>
      <c r="P6" s="126" t="s">
        <v>13</v>
      </c>
      <c r="Q6" s="126" t="s">
        <v>14</v>
      </c>
      <c r="R6" s="126" t="s">
        <v>15</v>
      </c>
      <c r="S6" s="126" t="s">
        <v>16</v>
      </c>
      <c r="T6" s="211"/>
      <c r="U6" s="27"/>
    </row>
    <row r="7" spans="1:21" ht="72" customHeight="1" x14ac:dyDescent="0.2">
      <c r="A7" s="127">
        <v>1</v>
      </c>
      <c r="B7" s="129" t="s">
        <v>204</v>
      </c>
      <c r="C7" s="129" t="s">
        <v>325</v>
      </c>
      <c r="D7" s="130">
        <v>22</v>
      </c>
      <c r="E7" s="130">
        <v>4</v>
      </c>
      <c r="F7" s="130">
        <v>3</v>
      </c>
      <c r="G7" s="130"/>
      <c r="H7" s="131">
        <f t="shared" ref="H7:H8" si="0">((D7*5)+(5/12*E7)+(5/365*F7)+G7)</f>
        <v>111.70776255707763</v>
      </c>
      <c r="I7" s="130">
        <v>12</v>
      </c>
      <c r="J7" s="130">
        <v>6</v>
      </c>
      <c r="K7" s="130">
        <v>6</v>
      </c>
      <c r="L7" s="130"/>
      <c r="M7" s="130"/>
      <c r="N7" s="130"/>
      <c r="O7" s="130">
        <v>15</v>
      </c>
      <c r="P7" s="130"/>
      <c r="Q7" s="130"/>
      <c r="R7" s="130"/>
      <c r="S7" s="130"/>
      <c r="T7" s="131">
        <f t="shared" ref="T7:T8" si="1">((H7+J7+K7+L7+N7+Q7)-(I7+M7+O7+P7))</f>
        <v>96.707762557077629</v>
      </c>
      <c r="U7" s="27"/>
    </row>
    <row r="8" spans="1:21" ht="72" customHeight="1" x14ac:dyDescent="0.2">
      <c r="A8" s="127">
        <v>2</v>
      </c>
      <c r="B8" s="129" t="s">
        <v>209</v>
      </c>
      <c r="C8" s="129" t="s">
        <v>210</v>
      </c>
      <c r="D8" s="130">
        <v>20</v>
      </c>
      <c r="E8" s="130">
        <v>2</v>
      </c>
      <c r="F8" s="130">
        <v>3</v>
      </c>
      <c r="G8" s="130"/>
      <c r="H8" s="131">
        <f t="shared" si="0"/>
        <v>100.87442922374429</v>
      </c>
      <c r="I8" s="130">
        <v>9</v>
      </c>
      <c r="J8" s="130">
        <v>6</v>
      </c>
      <c r="K8" s="130">
        <v>6</v>
      </c>
      <c r="L8" s="130"/>
      <c r="M8" s="130"/>
      <c r="N8" s="130"/>
      <c r="O8" s="130">
        <v>25</v>
      </c>
      <c r="P8" s="130"/>
      <c r="Q8" s="130"/>
      <c r="R8" s="130"/>
      <c r="S8" s="130"/>
      <c r="T8" s="131">
        <f t="shared" si="1"/>
        <v>78.874429223744286</v>
      </c>
      <c r="U8" s="27"/>
    </row>
    <row r="9" spans="1:21" ht="20.25" x14ac:dyDescent="0.3">
      <c r="A9" s="70"/>
      <c r="B9" s="70" t="s">
        <v>199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 t="s">
        <v>200</v>
      </c>
      <c r="T9" s="70"/>
      <c r="U9" s="27"/>
    </row>
    <row r="10" spans="1:21" ht="20.25" x14ac:dyDescent="0.3">
      <c r="A10" s="70"/>
      <c r="B10" s="70" t="s">
        <v>201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27"/>
    </row>
    <row r="11" spans="1:21" ht="20.25" x14ac:dyDescent="0.3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27"/>
    </row>
    <row r="12" spans="1:21" ht="20.25" x14ac:dyDescent="0.3">
      <c r="A12" s="70"/>
      <c r="B12" s="70" t="s">
        <v>35</v>
      </c>
      <c r="C12" s="70"/>
      <c r="D12" s="70"/>
      <c r="E12" s="70"/>
      <c r="F12" s="70"/>
      <c r="G12" s="70"/>
      <c r="H12" s="70"/>
      <c r="I12" s="70"/>
      <c r="J12" s="217"/>
      <c r="K12" s="217"/>
      <c r="L12" s="217"/>
      <c r="M12" s="217"/>
      <c r="N12" s="70"/>
      <c r="O12" s="70"/>
      <c r="P12" s="70"/>
      <c r="Q12" s="70"/>
      <c r="R12" s="70"/>
      <c r="S12" s="70"/>
      <c r="T12" s="70"/>
      <c r="U12" s="27"/>
    </row>
    <row r="13" spans="1:21" ht="20.25" x14ac:dyDescent="0.3">
      <c r="A13" s="70"/>
      <c r="B13" s="70"/>
      <c r="C13" s="70"/>
      <c r="D13" s="70"/>
      <c r="E13" s="70"/>
      <c r="F13" s="70"/>
      <c r="G13" s="70"/>
      <c r="H13" s="70"/>
      <c r="I13" s="70"/>
      <c r="J13" s="128"/>
      <c r="K13" s="128"/>
      <c r="L13" s="128"/>
      <c r="M13" s="128"/>
      <c r="N13" s="70"/>
      <c r="O13" s="70"/>
      <c r="P13" s="70"/>
      <c r="Q13" s="70"/>
      <c r="R13" s="70"/>
      <c r="S13" s="70"/>
      <c r="T13" s="70"/>
      <c r="U13" s="27"/>
    </row>
    <row r="14" spans="1:21" ht="20.25" x14ac:dyDescent="0.3">
      <c r="A14" s="70"/>
      <c r="B14" s="70"/>
      <c r="C14" s="70"/>
      <c r="D14" s="70"/>
      <c r="E14" s="70"/>
      <c r="F14" s="70"/>
      <c r="G14" s="70"/>
      <c r="H14" s="70"/>
      <c r="I14" s="70"/>
      <c r="J14" s="128"/>
      <c r="K14" s="128"/>
      <c r="L14" s="128"/>
      <c r="M14" s="128"/>
      <c r="N14" s="70"/>
      <c r="O14" s="70"/>
      <c r="P14" s="70"/>
      <c r="Q14" s="70"/>
      <c r="R14" s="70"/>
      <c r="S14" s="70"/>
      <c r="T14" s="70"/>
      <c r="U14" s="27"/>
    </row>
    <row r="15" spans="1:21" ht="20.25" x14ac:dyDescent="0.3">
      <c r="A15" s="70"/>
      <c r="B15" s="70"/>
      <c r="C15" s="70"/>
      <c r="D15" s="70"/>
      <c r="E15" s="70"/>
      <c r="F15" s="70"/>
      <c r="G15" s="70"/>
      <c r="H15" s="70"/>
      <c r="I15" s="70"/>
      <c r="J15" s="128"/>
      <c r="K15" s="128"/>
      <c r="L15" s="128"/>
      <c r="M15" s="128"/>
      <c r="N15" s="70"/>
      <c r="O15" s="70"/>
      <c r="P15" s="70"/>
      <c r="Q15" s="70"/>
      <c r="R15" s="70"/>
      <c r="S15" s="70"/>
      <c r="T15" s="70"/>
      <c r="U15" s="27"/>
    </row>
    <row r="16" spans="1:21" ht="20.25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27"/>
    </row>
    <row r="17" spans="1:21" ht="26.25" x14ac:dyDescent="0.4">
      <c r="A17" s="132" t="s">
        <v>202</v>
      </c>
      <c r="B17" s="132"/>
      <c r="C17" s="132"/>
      <c r="D17" s="205" t="s">
        <v>21</v>
      </c>
      <c r="E17" s="205"/>
      <c r="F17" s="205"/>
      <c r="G17" s="205"/>
      <c r="H17" s="205"/>
      <c r="I17" s="205"/>
      <c r="J17" s="133"/>
      <c r="K17" s="133"/>
      <c r="L17" s="133"/>
      <c r="M17" s="133"/>
      <c r="N17" s="205" t="s">
        <v>21</v>
      </c>
      <c r="O17" s="205"/>
      <c r="P17" s="205"/>
      <c r="Q17" s="205"/>
      <c r="R17" s="205"/>
      <c r="S17" s="205"/>
      <c r="T17" s="133"/>
      <c r="U17" s="27"/>
    </row>
    <row r="18" spans="1:21" ht="26.25" x14ac:dyDescent="0.4">
      <c r="A18" s="132"/>
      <c r="B18" s="134" t="s">
        <v>206</v>
      </c>
      <c r="C18" s="132"/>
      <c r="D18" s="205" t="s">
        <v>45</v>
      </c>
      <c r="E18" s="205"/>
      <c r="F18" s="205"/>
      <c r="G18" s="205"/>
      <c r="H18" s="205"/>
      <c r="I18" s="205"/>
      <c r="J18" s="133"/>
      <c r="K18" s="133"/>
      <c r="L18" s="133"/>
      <c r="M18" s="133"/>
      <c r="N18" s="218" t="s">
        <v>204</v>
      </c>
      <c r="O18" s="218"/>
      <c r="P18" s="218"/>
      <c r="Q18" s="218"/>
      <c r="R18" s="218"/>
      <c r="S18" s="218"/>
      <c r="T18" s="133"/>
      <c r="U18" s="27"/>
    </row>
    <row r="19" spans="1:21" ht="26.25" x14ac:dyDescent="0.4">
      <c r="A19" s="132"/>
      <c r="B19" s="135" t="s">
        <v>55</v>
      </c>
      <c r="C19" s="132"/>
      <c r="D19" s="205" t="s">
        <v>23</v>
      </c>
      <c r="E19" s="205"/>
      <c r="F19" s="205"/>
      <c r="G19" s="205"/>
      <c r="H19" s="205"/>
      <c r="I19" s="205"/>
      <c r="J19" s="133"/>
      <c r="K19" s="133"/>
      <c r="L19" s="133"/>
      <c r="M19" s="133"/>
      <c r="N19" s="205" t="s">
        <v>198</v>
      </c>
      <c r="O19" s="205"/>
      <c r="P19" s="205"/>
      <c r="Q19" s="205"/>
      <c r="R19" s="205"/>
      <c r="S19" s="205"/>
      <c r="T19" s="133"/>
      <c r="U19" s="27"/>
    </row>
    <row r="20" spans="1:21" ht="26.25" x14ac:dyDescent="0.4">
      <c r="A20" s="133"/>
      <c r="B20" s="132" t="s">
        <v>333</v>
      </c>
      <c r="C20" s="133"/>
      <c r="D20" s="133"/>
      <c r="E20" s="133"/>
      <c r="F20" s="132" t="s">
        <v>333</v>
      </c>
      <c r="G20" s="132"/>
      <c r="H20" s="133"/>
      <c r="I20" s="133"/>
      <c r="J20" s="133"/>
      <c r="K20" s="133"/>
      <c r="L20" s="133"/>
      <c r="M20" s="133"/>
      <c r="N20" s="133"/>
      <c r="O20" s="133"/>
      <c r="P20" s="132" t="s">
        <v>333</v>
      </c>
      <c r="Q20" s="133"/>
      <c r="R20" s="133"/>
      <c r="S20" s="133"/>
      <c r="T20" s="133"/>
      <c r="U20" s="27"/>
    </row>
    <row r="21" spans="1:21" ht="74.25" customHeight="1" x14ac:dyDescent="0.4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27"/>
    </row>
    <row r="22" spans="1:21" ht="25.5" x14ac:dyDescent="0.35">
      <c r="A22" s="205" t="s">
        <v>22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7"/>
    </row>
    <row r="23" spans="1:21" ht="25.5" x14ac:dyDescent="0.35">
      <c r="A23" s="206">
        <v>43116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7"/>
    </row>
    <row r="24" spans="1:21" ht="25.5" x14ac:dyDescent="0.35">
      <c r="A24" s="207" t="s">
        <v>38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7"/>
    </row>
    <row r="25" spans="1:21" ht="25.5" x14ac:dyDescent="0.35">
      <c r="A25" s="205" t="s">
        <v>46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7"/>
    </row>
    <row r="26" spans="1:21" ht="20.25" x14ac:dyDescent="0.3">
      <c r="A26" s="70"/>
      <c r="B26" s="70"/>
      <c r="C26" s="70"/>
      <c r="D26" s="70"/>
      <c r="E26" s="70"/>
      <c r="F26" s="160" t="s">
        <v>330</v>
      </c>
      <c r="G26" s="160"/>
      <c r="H26" s="160"/>
      <c r="I26" s="160"/>
      <c r="J26" s="16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27"/>
    </row>
    <row r="27" spans="1:2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</sheetData>
  <mergeCells count="20">
    <mergeCell ref="D19:I19"/>
    <mergeCell ref="N19:S19"/>
    <mergeCell ref="A2:T2"/>
    <mergeCell ref="A3:T3"/>
    <mergeCell ref="A4:T4"/>
    <mergeCell ref="A5:A6"/>
    <mergeCell ref="B5:B6"/>
    <mergeCell ref="C5:C6"/>
    <mergeCell ref="T5:T6"/>
    <mergeCell ref="D5:S5"/>
    <mergeCell ref="J12:M12"/>
    <mergeCell ref="D17:I17"/>
    <mergeCell ref="N17:S17"/>
    <mergeCell ref="D18:I18"/>
    <mergeCell ref="N18:S18"/>
    <mergeCell ref="F26:J26"/>
    <mergeCell ref="A22:T22"/>
    <mergeCell ref="A23:T23"/>
    <mergeCell ref="A24:T24"/>
    <mergeCell ref="A25:T25"/>
  </mergeCells>
  <pageMargins left="0.7" right="0.7" top="0.75" bottom="0.75" header="0.3" footer="0.3"/>
  <pageSetup paperSize="9" scale="36" orientation="portrait" verticalDpi="0" r:id="rId1"/>
  <colBreaks count="1" manualBreakCount="1">
    <brk id="2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 SIRA TAHSİSLİ </vt:lpstr>
      <vt:lpstr>DAHA ÖNCE LOJMANDA OTURANLAR</vt:lpstr>
      <vt:lpstr> OKUL PERSONELİ</vt:lpstr>
      <vt:lpstr> OKUL.PER.DAHA ÖNCE LOJ.</vt:lpstr>
      <vt:lpstr>MÜRACAAT LİSTESİ </vt:lpstr>
      <vt:lpstr>GÖREV TAHSİSLİ</vt:lpstr>
      <vt:lpstr>GÖREVTAH.LOJ.OTURANLAR</vt:lpstr>
      <vt:lpstr>Sayfa1</vt:lpstr>
      <vt:lpstr>' OKUL PERSONELİ'!Yazdırma_Alanı</vt:lpstr>
      <vt:lpstr>' OKUL.PER.DAHA ÖNCE LOJ.'!Yazdırma_Alanı</vt:lpstr>
      <vt:lpstr>' SIRA TAHSİSLİ '!Yazdırma_Alanı</vt:lpstr>
      <vt:lpstr>'DAHA ÖNCE LOJMANDA OTURANLAR'!Yazdırma_Alanı</vt:lpstr>
      <vt:lpstr>'GÖREV TAHSİSLİ'!Yazdırma_Alanı</vt:lpstr>
      <vt:lpstr>GÖREVTAH.LOJ.OTURANLAR!Yazdırma_Alanı</vt:lpstr>
      <vt:lpstr>' OKUL PERSONELİ'!Yazdırma_Başlıkları</vt:lpstr>
      <vt:lpstr>' SIRA TAHSİSLİ '!Yazdırma_Başlıkları</vt:lpstr>
    </vt:vector>
  </TitlesOfParts>
  <Company>meb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tahakkuk1</dc:creator>
  <cp:lastModifiedBy>SeyfettinYUCEL</cp:lastModifiedBy>
  <cp:lastPrinted>2018-01-22T07:55:33Z</cp:lastPrinted>
  <dcterms:created xsi:type="dcterms:W3CDTF">1999-11-16T09:30:26Z</dcterms:created>
  <dcterms:modified xsi:type="dcterms:W3CDTF">2018-10-19T05:50:49Z</dcterms:modified>
</cp:coreProperties>
</file>